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02D1B44E-CEDD-436C-A565-1900C6DC6C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AMPLE 1" sheetId="4" r:id="rId1"/>
  </sheets>
  <definedNames>
    <definedName name="_xlnm._FilterDatabase" localSheetId="0" hidden="1">'EXAMPLE 1'!$A$6:$P$992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4" l="1"/>
  <c r="K8" i="4" l="1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510" i="4"/>
  <c r="K511" i="4"/>
  <c r="K512" i="4"/>
  <c r="K513" i="4"/>
  <c r="K514" i="4"/>
  <c r="K515" i="4"/>
  <c r="K516" i="4"/>
  <c r="K517" i="4"/>
  <c r="K518" i="4"/>
  <c r="K519" i="4"/>
  <c r="K520" i="4"/>
  <c r="K521" i="4"/>
  <c r="K522" i="4"/>
  <c r="K523" i="4"/>
  <c r="K524" i="4"/>
  <c r="K525" i="4"/>
  <c r="K526" i="4"/>
  <c r="K527" i="4"/>
  <c r="K528" i="4"/>
  <c r="K529" i="4"/>
  <c r="K530" i="4"/>
  <c r="K531" i="4"/>
  <c r="K532" i="4"/>
  <c r="K533" i="4"/>
  <c r="K534" i="4"/>
  <c r="K535" i="4"/>
  <c r="K536" i="4"/>
  <c r="K537" i="4"/>
  <c r="K538" i="4"/>
  <c r="K539" i="4"/>
  <c r="K540" i="4"/>
  <c r="K541" i="4"/>
  <c r="K542" i="4"/>
  <c r="K543" i="4"/>
  <c r="K544" i="4"/>
  <c r="K545" i="4"/>
  <c r="K546" i="4"/>
  <c r="K547" i="4"/>
  <c r="K548" i="4"/>
  <c r="K549" i="4"/>
  <c r="K550" i="4"/>
  <c r="K551" i="4"/>
  <c r="K552" i="4"/>
  <c r="K553" i="4"/>
  <c r="K554" i="4"/>
  <c r="K555" i="4"/>
  <c r="K556" i="4"/>
  <c r="K557" i="4"/>
  <c r="K558" i="4"/>
  <c r="K559" i="4"/>
  <c r="K560" i="4"/>
  <c r="K561" i="4"/>
  <c r="K562" i="4"/>
  <c r="K563" i="4"/>
  <c r="K564" i="4"/>
  <c r="K565" i="4"/>
  <c r="K566" i="4"/>
  <c r="K567" i="4"/>
  <c r="K568" i="4"/>
  <c r="K569" i="4"/>
  <c r="K570" i="4"/>
  <c r="K571" i="4"/>
  <c r="K572" i="4"/>
  <c r="K573" i="4"/>
  <c r="K574" i="4"/>
  <c r="K575" i="4"/>
  <c r="K576" i="4"/>
  <c r="K577" i="4"/>
  <c r="K578" i="4"/>
  <c r="K579" i="4"/>
  <c r="K580" i="4"/>
  <c r="K581" i="4"/>
  <c r="K582" i="4"/>
  <c r="K583" i="4"/>
  <c r="K584" i="4"/>
  <c r="K585" i="4"/>
  <c r="K586" i="4"/>
  <c r="K587" i="4"/>
  <c r="K588" i="4"/>
  <c r="K589" i="4"/>
  <c r="K590" i="4"/>
  <c r="K591" i="4"/>
  <c r="K592" i="4"/>
  <c r="K593" i="4"/>
  <c r="K594" i="4"/>
  <c r="K595" i="4"/>
  <c r="K596" i="4"/>
  <c r="K597" i="4"/>
  <c r="K598" i="4"/>
  <c r="K599" i="4"/>
  <c r="K600" i="4"/>
  <c r="K601" i="4"/>
  <c r="K602" i="4"/>
  <c r="K603" i="4"/>
  <c r="K604" i="4"/>
  <c r="K605" i="4"/>
  <c r="K606" i="4"/>
  <c r="K607" i="4"/>
  <c r="K608" i="4"/>
  <c r="K609" i="4"/>
  <c r="K610" i="4"/>
  <c r="K611" i="4"/>
  <c r="K612" i="4"/>
  <c r="K613" i="4"/>
  <c r="K614" i="4"/>
  <c r="K615" i="4"/>
  <c r="K616" i="4"/>
  <c r="K617" i="4"/>
  <c r="K618" i="4"/>
  <c r="K619" i="4"/>
  <c r="K620" i="4"/>
  <c r="K621" i="4"/>
  <c r="K622" i="4"/>
  <c r="K623" i="4"/>
  <c r="K624" i="4"/>
  <c r="K625" i="4"/>
  <c r="K626" i="4"/>
  <c r="K627" i="4"/>
  <c r="K628" i="4"/>
  <c r="K629" i="4"/>
  <c r="K630" i="4"/>
  <c r="K631" i="4"/>
  <c r="K632" i="4"/>
  <c r="K633" i="4"/>
  <c r="K634" i="4"/>
  <c r="K635" i="4"/>
  <c r="K636" i="4"/>
  <c r="K637" i="4"/>
  <c r="K638" i="4"/>
  <c r="K639" i="4"/>
  <c r="K640" i="4"/>
  <c r="K641" i="4"/>
  <c r="K642" i="4"/>
  <c r="K643" i="4"/>
  <c r="K644" i="4"/>
  <c r="K645" i="4"/>
  <c r="K646" i="4"/>
  <c r="K647" i="4"/>
  <c r="K648" i="4"/>
  <c r="K649" i="4"/>
  <c r="K650" i="4"/>
  <c r="K651" i="4"/>
  <c r="K652" i="4"/>
  <c r="K653" i="4"/>
  <c r="K654" i="4"/>
  <c r="K655" i="4"/>
  <c r="K656" i="4"/>
  <c r="K657" i="4"/>
  <c r="K658" i="4"/>
  <c r="K659" i="4"/>
  <c r="K660" i="4"/>
  <c r="K661" i="4"/>
  <c r="K662" i="4"/>
  <c r="K663" i="4"/>
  <c r="K664" i="4"/>
  <c r="K665" i="4"/>
  <c r="K666" i="4"/>
  <c r="K667" i="4"/>
  <c r="K668" i="4"/>
  <c r="K669" i="4"/>
  <c r="K670" i="4"/>
  <c r="K671" i="4"/>
  <c r="K672" i="4"/>
  <c r="K673" i="4"/>
  <c r="K674" i="4"/>
  <c r="K675" i="4"/>
  <c r="K676" i="4"/>
  <c r="K677" i="4"/>
  <c r="K678" i="4"/>
  <c r="K679" i="4"/>
  <c r="K680" i="4"/>
  <c r="K681" i="4"/>
  <c r="K682" i="4"/>
  <c r="K683" i="4"/>
  <c r="K684" i="4"/>
  <c r="K685" i="4"/>
  <c r="K686" i="4"/>
  <c r="K687" i="4"/>
  <c r="K688" i="4"/>
  <c r="K689" i="4"/>
  <c r="K690" i="4"/>
  <c r="K691" i="4"/>
  <c r="K692" i="4"/>
  <c r="K693" i="4"/>
  <c r="K694" i="4"/>
  <c r="K695" i="4"/>
  <c r="K696" i="4"/>
  <c r="K697" i="4"/>
  <c r="K698" i="4"/>
  <c r="K699" i="4"/>
  <c r="K700" i="4"/>
  <c r="K701" i="4"/>
  <c r="K702" i="4"/>
  <c r="K703" i="4"/>
  <c r="K704" i="4"/>
  <c r="K705" i="4"/>
  <c r="K706" i="4"/>
  <c r="K707" i="4"/>
  <c r="K708" i="4"/>
  <c r="K709" i="4"/>
  <c r="K710" i="4"/>
  <c r="K711" i="4"/>
  <c r="K712" i="4"/>
  <c r="K713" i="4"/>
  <c r="K714" i="4"/>
  <c r="K715" i="4"/>
  <c r="K716" i="4"/>
  <c r="K717" i="4"/>
  <c r="K718" i="4"/>
  <c r="K719" i="4"/>
  <c r="K720" i="4"/>
  <c r="K721" i="4"/>
  <c r="K722" i="4"/>
  <c r="K723" i="4"/>
  <c r="K724" i="4"/>
  <c r="K725" i="4"/>
  <c r="K726" i="4"/>
  <c r="K727" i="4"/>
  <c r="K728" i="4"/>
  <c r="K729" i="4"/>
  <c r="K730" i="4"/>
  <c r="K731" i="4"/>
  <c r="K732" i="4"/>
  <c r="K733" i="4"/>
  <c r="K734" i="4"/>
  <c r="K735" i="4"/>
  <c r="K736" i="4"/>
  <c r="K737" i="4"/>
  <c r="K738" i="4"/>
  <c r="K739" i="4"/>
  <c r="K740" i="4"/>
  <c r="K741" i="4"/>
  <c r="K742" i="4"/>
  <c r="K743" i="4"/>
  <c r="K744" i="4"/>
  <c r="K745" i="4"/>
  <c r="K746" i="4"/>
  <c r="K747" i="4"/>
  <c r="K748" i="4"/>
  <c r="K749" i="4"/>
  <c r="K750" i="4"/>
  <c r="K751" i="4"/>
  <c r="K752" i="4"/>
  <c r="K753" i="4"/>
  <c r="K754" i="4"/>
  <c r="K755" i="4"/>
  <c r="K756" i="4"/>
  <c r="K757" i="4"/>
  <c r="K758" i="4"/>
  <c r="K759" i="4"/>
  <c r="K760" i="4"/>
  <c r="K761" i="4"/>
  <c r="K762" i="4"/>
  <c r="K763" i="4"/>
  <c r="K764" i="4"/>
  <c r="K765" i="4"/>
  <c r="K766" i="4"/>
  <c r="K767" i="4"/>
  <c r="K768" i="4"/>
  <c r="K769" i="4"/>
  <c r="K770" i="4"/>
  <c r="K771" i="4"/>
  <c r="K772" i="4"/>
  <c r="K773" i="4"/>
  <c r="K774" i="4"/>
  <c r="K775" i="4"/>
  <c r="K776" i="4"/>
  <c r="K777" i="4"/>
  <c r="K778" i="4"/>
  <c r="K779" i="4"/>
  <c r="K780" i="4"/>
  <c r="K781" i="4"/>
  <c r="K782" i="4"/>
  <c r="K783" i="4"/>
  <c r="K784" i="4"/>
  <c r="K785" i="4"/>
  <c r="K786" i="4"/>
  <c r="K787" i="4"/>
  <c r="K788" i="4"/>
  <c r="K789" i="4"/>
  <c r="K790" i="4"/>
  <c r="K791" i="4"/>
  <c r="K792" i="4"/>
  <c r="K793" i="4"/>
  <c r="K794" i="4"/>
  <c r="K795" i="4"/>
  <c r="K796" i="4"/>
  <c r="K797" i="4"/>
  <c r="K798" i="4"/>
  <c r="K799" i="4"/>
  <c r="K800" i="4"/>
  <c r="K801" i="4"/>
  <c r="K802" i="4"/>
  <c r="K803" i="4"/>
  <c r="K804" i="4"/>
  <c r="K805" i="4"/>
  <c r="K806" i="4"/>
  <c r="K807" i="4"/>
  <c r="K808" i="4"/>
  <c r="K809" i="4"/>
  <c r="K810" i="4"/>
  <c r="K811" i="4"/>
  <c r="K812" i="4"/>
  <c r="K813" i="4"/>
  <c r="K814" i="4"/>
  <c r="K815" i="4"/>
  <c r="K816" i="4"/>
  <c r="K817" i="4"/>
  <c r="K818" i="4"/>
  <c r="K819" i="4"/>
  <c r="K820" i="4"/>
  <c r="K821" i="4"/>
  <c r="K822" i="4"/>
  <c r="K823" i="4"/>
  <c r="K824" i="4"/>
  <c r="K825" i="4"/>
  <c r="K826" i="4"/>
  <c r="K827" i="4"/>
  <c r="K828" i="4"/>
  <c r="K829" i="4"/>
  <c r="K830" i="4"/>
  <c r="K831" i="4"/>
  <c r="K832" i="4"/>
  <c r="K833" i="4"/>
  <c r="K834" i="4"/>
  <c r="K835" i="4"/>
  <c r="K836" i="4"/>
  <c r="K837" i="4"/>
  <c r="K838" i="4"/>
  <c r="K839" i="4"/>
  <c r="K840" i="4"/>
  <c r="K841" i="4"/>
  <c r="K842" i="4"/>
  <c r="K843" i="4"/>
  <c r="K844" i="4"/>
  <c r="K845" i="4"/>
  <c r="K846" i="4"/>
  <c r="K847" i="4"/>
  <c r="K848" i="4"/>
  <c r="K849" i="4"/>
  <c r="K850" i="4"/>
  <c r="K851" i="4"/>
  <c r="K852" i="4"/>
  <c r="K853" i="4"/>
  <c r="K854" i="4"/>
  <c r="K855" i="4"/>
  <c r="K856" i="4"/>
  <c r="K857" i="4"/>
  <c r="K858" i="4"/>
  <c r="K859" i="4"/>
  <c r="K860" i="4"/>
  <c r="K861" i="4"/>
  <c r="K862" i="4"/>
  <c r="K863" i="4"/>
  <c r="K864" i="4"/>
  <c r="K865" i="4"/>
  <c r="K866" i="4"/>
  <c r="K867" i="4"/>
  <c r="K868" i="4"/>
  <c r="K869" i="4"/>
  <c r="K870" i="4"/>
  <c r="K871" i="4"/>
  <c r="K872" i="4"/>
  <c r="K873" i="4"/>
  <c r="K874" i="4"/>
  <c r="K875" i="4"/>
  <c r="K876" i="4"/>
  <c r="K877" i="4"/>
  <c r="K878" i="4"/>
  <c r="K879" i="4"/>
  <c r="K880" i="4"/>
  <c r="K881" i="4"/>
  <c r="K882" i="4"/>
  <c r="K883" i="4"/>
  <c r="K884" i="4"/>
  <c r="K885" i="4"/>
  <c r="K886" i="4"/>
  <c r="K887" i="4"/>
  <c r="K888" i="4"/>
  <c r="K889" i="4"/>
  <c r="K890" i="4"/>
  <c r="K891" i="4"/>
  <c r="K892" i="4"/>
  <c r="K893" i="4"/>
  <c r="K894" i="4"/>
  <c r="K895" i="4"/>
  <c r="K896" i="4"/>
  <c r="K897" i="4"/>
  <c r="K898" i="4"/>
  <c r="K899" i="4"/>
  <c r="K900" i="4"/>
  <c r="K901" i="4"/>
  <c r="K902" i="4"/>
  <c r="K903" i="4"/>
  <c r="K904" i="4"/>
  <c r="K905" i="4"/>
  <c r="K906" i="4"/>
  <c r="K907" i="4"/>
  <c r="K908" i="4"/>
  <c r="K909" i="4"/>
  <c r="K910" i="4"/>
  <c r="K911" i="4"/>
  <c r="K912" i="4"/>
  <c r="K913" i="4"/>
  <c r="K914" i="4"/>
  <c r="K915" i="4"/>
  <c r="K916" i="4"/>
  <c r="K917" i="4"/>
  <c r="K918" i="4"/>
  <c r="K919" i="4"/>
  <c r="K920" i="4"/>
  <c r="K921" i="4"/>
  <c r="K922" i="4"/>
  <c r="K923" i="4"/>
  <c r="K924" i="4"/>
  <c r="K925" i="4"/>
  <c r="K926" i="4"/>
  <c r="K927" i="4"/>
  <c r="K928" i="4"/>
  <c r="K929" i="4"/>
  <c r="K930" i="4"/>
  <c r="K931" i="4"/>
  <c r="K932" i="4"/>
  <c r="K933" i="4"/>
  <c r="K934" i="4"/>
  <c r="K935" i="4"/>
  <c r="K936" i="4"/>
  <c r="K937" i="4"/>
  <c r="K938" i="4"/>
  <c r="K939" i="4"/>
  <c r="K940" i="4"/>
  <c r="K941" i="4"/>
  <c r="K942" i="4"/>
  <c r="K943" i="4"/>
  <c r="K944" i="4"/>
  <c r="K945" i="4"/>
  <c r="K946" i="4"/>
  <c r="K947" i="4"/>
  <c r="K948" i="4"/>
  <c r="K949" i="4"/>
  <c r="K950" i="4"/>
  <c r="K951" i="4"/>
  <c r="K952" i="4"/>
  <c r="K953" i="4"/>
  <c r="K954" i="4"/>
  <c r="K955" i="4"/>
  <c r="K956" i="4"/>
  <c r="K957" i="4"/>
  <c r="K958" i="4"/>
  <c r="K959" i="4"/>
  <c r="K960" i="4"/>
  <c r="K961" i="4"/>
  <c r="K962" i="4"/>
  <c r="K963" i="4"/>
  <c r="K964" i="4"/>
  <c r="K965" i="4"/>
  <c r="K966" i="4"/>
  <c r="K967" i="4"/>
  <c r="K968" i="4"/>
  <c r="K969" i="4"/>
  <c r="K970" i="4"/>
  <c r="K971" i="4"/>
  <c r="K972" i="4"/>
  <c r="K973" i="4"/>
  <c r="K974" i="4"/>
  <c r="K975" i="4"/>
  <c r="K976" i="4"/>
  <c r="K977" i="4"/>
  <c r="K978" i="4"/>
  <c r="K979" i="4"/>
  <c r="K980" i="4"/>
  <c r="K981" i="4"/>
  <c r="K982" i="4"/>
  <c r="K983" i="4"/>
  <c r="K984" i="4"/>
  <c r="K985" i="4"/>
  <c r="K986" i="4"/>
  <c r="K987" i="4"/>
  <c r="K988" i="4"/>
  <c r="K989" i="4"/>
  <c r="K990" i="4"/>
  <c r="K991" i="4"/>
  <c r="K992" i="4"/>
  <c r="O19" i="4" l="1"/>
  <c r="O991" i="4" l="1"/>
  <c r="N991" i="4"/>
  <c r="O992" i="4"/>
  <c r="N992" i="4"/>
  <c r="O990" i="4"/>
  <c r="N990" i="4"/>
  <c r="O989" i="4"/>
  <c r="N989" i="4"/>
  <c r="O987" i="4"/>
  <c r="N987" i="4"/>
  <c r="O986" i="4"/>
  <c r="N986" i="4"/>
  <c r="O988" i="4"/>
  <c r="N988" i="4"/>
  <c r="O985" i="4"/>
  <c r="N985" i="4"/>
  <c r="O984" i="4"/>
  <c r="N984" i="4"/>
  <c r="O983" i="4"/>
  <c r="N983" i="4"/>
  <c r="O978" i="4"/>
  <c r="N978" i="4"/>
  <c r="O980" i="4"/>
  <c r="N980" i="4"/>
  <c r="O977" i="4"/>
  <c r="N977" i="4"/>
  <c r="O979" i="4"/>
  <c r="N979" i="4"/>
  <c r="O981" i="4"/>
  <c r="N981" i="4"/>
  <c r="O982" i="4"/>
  <c r="N982" i="4"/>
  <c r="O976" i="4"/>
  <c r="N976" i="4"/>
  <c r="O975" i="4"/>
  <c r="N975" i="4"/>
  <c r="O974" i="4"/>
  <c r="N974" i="4"/>
  <c r="O972" i="4"/>
  <c r="N972" i="4"/>
  <c r="O973" i="4"/>
  <c r="N973" i="4"/>
  <c r="O971" i="4"/>
  <c r="N971" i="4"/>
  <c r="O970" i="4"/>
  <c r="N970" i="4"/>
  <c r="O969" i="4"/>
  <c r="N969" i="4"/>
  <c r="O967" i="4"/>
  <c r="N967" i="4"/>
  <c r="O968" i="4"/>
  <c r="N968" i="4"/>
  <c r="O966" i="4"/>
  <c r="N966" i="4"/>
  <c r="O965" i="4"/>
  <c r="N965" i="4"/>
  <c r="O963" i="4"/>
  <c r="N963" i="4"/>
  <c r="O964" i="4"/>
  <c r="N964" i="4"/>
  <c r="O959" i="4"/>
  <c r="N959" i="4"/>
  <c r="O962" i="4"/>
  <c r="N962" i="4"/>
  <c r="O960" i="4"/>
  <c r="N960" i="4"/>
  <c r="O961" i="4"/>
  <c r="N961" i="4"/>
  <c r="O958" i="4"/>
  <c r="N958" i="4"/>
  <c r="O957" i="4"/>
  <c r="N957" i="4"/>
  <c r="O956" i="4"/>
  <c r="N956" i="4"/>
  <c r="O955" i="4"/>
  <c r="N955" i="4"/>
  <c r="O954" i="4"/>
  <c r="N954" i="4"/>
  <c r="O952" i="4"/>
  <c r="N952" i="4"/>
  <c r="O953" i="4"/>
  <c r="N953" i="4"/>
  <c r="O951" i="4"/>
  <c r="N951" i="4"/>
  <c r="O950" i="4"/>
  <c r="N950" i="4"/>
  <c r="O947" i="4"/>
  <c r="N947" i="4"/>
  <c r="O949" i="4"/>
  <c r="N949" i="4"/>
  <c r="O948" i="4"/>
  <c r="N948" i="4"/>
  <c r="O945" i="4"/>
  <c r="N945" i="4"/>
  <c r="O944" i="4"/>
  <c r="N944" i="4"/>
  <c r="O943" i="4"/>
  <c r="N943" i="4"/>
  <c r="O946" i="4"/>
  <c r="N946" i="4"/>
  <c r="O941" i="4"/>
  <c r="N941" i="4"/>
  <c r="O942" i="4"/>
  <c r="N942" i="4"/>
  <c r="O940" i="4"/>
  <c r="N940" i="4"/>
  <c r="O939" i="4"/>
  <c r="N939" i="4"/>
  <c r="O938" i="4"/>
  <c r="N938" i="4"/>
  <c r="O937" i="4"/>
  <c r="N937" i="4"/>
  <c r="O936" i="4"/>
  <c r="N936" i="4"/>
  <c r="O934" i="4"/>
  <c r="N934" i="4"/>
  <c r="O935" i="4"/>
  <c r="N935" i="4"/>
  <c r="O932" i="4"/>
  <c r="N932" i="4"/>
  <c r="O931" i="4"/>
  <c r="N931" i="4"/>
  <c r="O933" i="4"/>
  <c r="N933" i="4"/>
  <c r="O928" i="4"/>
  <c r="N928" i="4"/>
  <c r="O929" i="4"/>
  <c r="N929" i="4"/>
  <c r="O930" i="4"/>
  <c r="N930" i="4"/>
  <c r="O927" i="4"/>
  <c r="N927" i="4"/>
  <c r="O924" i="4"/>
  <c r="N924" i="4"/>
  <c r="O925" i="4"/>
  <c r="N925" i="4"/>
  <c r="O926" i="4"/>
  <c r="N926" i="4"/>
  <c r="O923" i="4"/>
  <c r="N923" i="4"/>
  <c r="O922" i="4"/>
  <c r="N922" i="4"/>
  <c r="O919" i="4"/>
  <c r="N919" i="4"/>
  <c r="O921" i="4"/>
  <c r="N921" i="4"/>
  <c r="O920" i="4"/>
  <c r="N920" i="4"/>
  <c r="O918" i="4"/>
  <c r="N918" i="4"/>
  <c r="O914" i="4"/>
  <c r="N914" i="4"/>
  <c r="O916" i="4"/>
  <c r="N916" i="4"/>
  <c r="O915" i="4"/>
  <c r="N915" i="4"/>
  <c r="O917" i="4"/>
  <c r="N917" i="4"/>
  <c r="O910" i="4"/>
  <c r="N910" i="4"/>
  <c r="O912" i="4"/>
  <c r="N912" i="4"/>
  <c r="O911" i="4"/>
  <c r="N911" i="4"/>
  <c r="O913" i="4"/>
  <c r="N913" i="4"/>
  <c r="O909" i="4"/>
  <c r="N909" i="4"/>
  <c r="O908" i="4"/>
  <c r="N908" i="4"/>
  <c r="O904" i="4"/>
  <c r="N904" i="4"/>
  <c r="O907" i="4"/>
  <c r="N907" i="4"/>
  <c r="O903" i="4"/>
  <c r="N903" i="4"/>
  <c r="O905" i="4"/>
  <c r="N905" i="4"/>
  <c r="O906" i="4"/>
  <c r="N906" i="4"/>
  <c r="O902" i="4"/>
  <c r="N902" i="4"/>
  <c r="O901" i="4"/>
  <c r="N901" i="4"/>
  <c r="O900" i="4"/>
  <c r="N900" i="4"/>
  <c r="O899" i="4"/>
  <c r="N899" i="4"/>
  <c r="O898" i="4"/>
  <c r="N898" i="4"/>
  <c r="O894" i="4"/>
  <c r="N894" i="4"/>
  <c r="O897" i="4"/>
  <c r="N897" i="4"/>
  <c r="O896" i="4"/>
  <c r="N896" i="4"/>
  <c r="O895" i="4"/>
  <c r="N895" i="4"/>
  <c r="O892" i="4"/>
  <c r="N892" i="4"/>
  <c r="O893" i="4"/>
  <c r="N893" i="4"/>
  <c r="O891" i="4"/>
  <c r="N891" i="4"/>
  <c r="O889" i="4"/>
  <c r="N889" i="4"/>
  <c r="O888" i="4"/>
  <c r="N888" i="4"/>
  <c r="O890" i="4"/>
  <c r="N890" i="4"/>
  <c r="O887" i="4"/>
  <c r="N887" i="4"/>
  <c r="O885" i="4"/>
  <c r="N885" i="4"/>
  <c r="O884" i="4"/>
  <c r="N884" i="4"/>
  <c r="O886" i="4"/>
  <c r="N886" i="4"/>
  <c r="O883" i="4"/>
  <c r="N883" i="4"/>
  <c r="O880" i="4"/>
  <c r="N880" i="4"/>
  <c r="O881" i="4"/>
  <c r="N881" i="4"/>
  <c r="O882" i="4"/>
  <c r="N882" i="4"/>
  <c r="O879" i="4"/>
  <c r="N879" i="4"/>
  <c r="O878" i="4"/>
  <c r="N878" i="4"/>
  <c r="O877" i="4"/>
  <c r="N877" i="4"/>
  <c r="O876" i="4"/>
  <c r="N876" i="4"/>
  <c r="O874" i="4"/>
  <c r="N874" i="4"/>
  <c r="O875" i="4"/>
  <c r="N875" i="4"/>
  <c r="O871" i="4"/>
  <c r="N871" i="4"/>
  <c r="O873" i="4"/>
  <c r="N873" i="4"/>
  <c r="O872" i="4"/>
  <c r="N872" i="4"/>
  <c r="O868" i="4"/>
  <c r="N868" i="4"/>
  <c r="O869" i="4"/>
  <c r="N869" i="4"/>
  <c r="O870" i="4"/>
  <c r="N870" i="4"/>
  <c r="O867" i="4"/>
  <c r="N867" i="4"/>
  <c r="O866" i="4"/>
  <c r="N866" i="4"/>
  <c r="O865" i="4"/>
  <c r="N865" i="4"/>
  <c r="O864" i="4"/>
  <c r="N864" i="4"/>
  <c r="O863" i="4"/>
  <c r="N863" i="4"/>
  <c r="O861" i="4"/>
  <c r="N861" i="4"/>
  <c r="O860" i="4"/>
  <c r="N860" i="4"/>
  <c r="O862" i="4"/>
  <c r="N862" i="4"/>
  <c r="O859" i="4"/>
  <c r="N859" i="4"/>
  <c r="O858" i="4"/>
  <c r="N858" i="4"/>
  <c r="O857" i="4"/>
  <c r="N857" i="4"/>
  <c r="O856" i="4"/>
  <c r="N856" i="4"/>
  <c r="O853" i="4"/>
  <c r="N853" i="4"/>
  <c r="O851" i="4"/>
  <c r="N851" i="4"/>
  <c r="O852" i="4"/>
  <c r="N852" i="4"/>
  <c r="O854" i="4"/>
  <c r="N854" i="4"/>
  <c r="O855" i="4"/>
  <c r="N855" i="4"/>
  <c r="O849" i="4"/>
  <c r="N849" i="4"/>
  <c r="O850" i="4"/>
  <c r="N850" i="4"/>
  <c r="O848" i="4"/>
  <c r="N848" i="4"/>
  <c r="O847" i="4"/>
  <c r="N847" i="4"/>
  <c r="O846" i="4"/>
  <c r="N846" i="4"/>
  <c r="O844" i="4"/>
  <c r="N844" i="4"/>
  <c r="O845" i="4"/>
  <c r="N845" i="4"/>
  <c r="O842" i="4"/>
  <c r="N842" i="4"/>
  <c r="O841" i="4"/>
  <c r="N841" i="4"/>
  <c r="O843" i="4"/>
  <c r="N843" i="4"/>
  <c r="O840" i="4"/>
  <c r="N840" i="4"/>
  <c r="O838" i="4"/>
  <c r="N838" i="4"/>
  <c r="O837" i="4"/>
  <c r="N837" i="4"/>
  <c r="O839" i="4"/>
  <c r="N839" i="4"/>
  <c r="O835" i="4"/>
  <c r="N835" i="4"/>
  <c r="O833" i="4"/>
  <c r="N833" i="4"/>
  <c r="O836" i="4"/>
  <c r="N836" i="4"/>
  <c r="O834" i="4"/>
  <c r="N834" i="4"/>
  <c r="O829" i="4"/>
  <c r="N829" i="4"/>
  <c r="O831" i="4"/>
  <c r="N831" i="4"/>
  <c r="O832" i="4"/>
  <c r="N832" i="4"/>
  <c r="O830" i="4"/>
  <c r="N830" i="4"/>
  <c r="O827" i="4"/>
  <c r="N827" i="4"/>
  <c r="O828" i="4"/>
  <c r="N828" i="4"/>
  <c r="O826" i="4"/>
  <c r="N826" i="4"/>
  <c r="O825" i="4"/>
  <c r="N825" i="4"/>
  <c r="O824" i="4"/>
  <c r="N824" i="4"/>
  <c r="O822" i="4"/>
  <c r="N822" i="4"/>
  <c r="O823" i="4"/>
  <c r="N823" i="4"/>
  <c r="O821" i="4"/>
  <c r="N821" i="4"/>
  <c r="O818" i="4"/>
  <c r="N818" i="4"/>
  <c r="O819" i="4"/>
  <c r="N819" i="4"/>
  <c r="O820" i="4"/>
  <c r="N820" i="4"/>
  <c r="O816" i="4"/>
  <c r="N816" i="4"/>
  <c r="O817" i="4"/>
  <c r="N817" i="4"/>
  <c r="O814" i="4"/>
  <c r="N814" i="4"/>
  <c r="O815" i="4"/>
  <c r="N815" i="4"/>
  <c r="O811" i="4"/>
  <c r="N811" i="4"/>
  <c r="O813" i="4"/>
  <c r="N813" i="4"/>
  <c r="O812" i="4"/>
  <c r="N812" i="4"/>
  <c r="O810" i="4"/>
  <c r="N810" i="4"/>
  <c r="O807" i="4"/>
  <c r="N807" i="4"/>
  <c r="O808" i="4"/>
  <c r="N808" i="4"/>
  <c r="O809" i="4"/>
  <c r="N809" i="4"/>
  <c r="O803" i="4"/>
  <c r="N803" i="4"/>
  <c r="O806" i="4"/>
  <c r="N806" i="4"/>
  <c r="O805" i="4"/>
  <c r="N805" i="4"/>
  <c r="O804" i="4"/>
  <c r="N804" i="4"/>
  <c r="O802" i="4"/>
  <c r="N802" i="4"/>
  <c r="O800" i="4"/>
  <c r="N800" i="4"/>
  <c r="O801" i="4"/>
  <c r="N801" i="4"/>
  <c r="O798" i="4"/>
  <c r="N798" i="4"/>
  <c r="O796" i="4"/>
  <c r="N796" i="4"/>
  <c r="O797" i="4"/>
  <c r="N797" i="4"/>
  <c r="O799" i="4"/>
  <c r="N799" i="4"/>
  <c r="O793" i="4"/>
  <c r="N793" i="4"/>
  <c r="O795" i="4"/>
  <c r="N795" i="4"/>
  <c r="O794" i="4"/>
  <c r="N794" i="4"/>
  <c r="O790" i="4"/>
  <c r="N790" i="4"/>
  <c r="O789" i="4"/>
  <c r="N789" i="4"/>
  <c r="O791" i="4"/>
  <c r="N791" i="4"/>
  <c r="O792" i="4"/>
  <c r="N792" i="4"/>
  <c r="O788" i="4"/>
  <c r="N788" i="4"/>
  <c r="O787" i="4"/>
  <c r="N787" i="4"/>
  <c r="O786" i="4"/>
  <c r="N786" i="4"/>
  <c r="O785" i="4"/>
  <c r="N785" i="4"/>
  <c r="O784" i="4"/>
  <c r="N784" i="4"/>
  <c r="O783" i="4"/>
  <c r="N783" i="4"/>
  <c r="O782" i="4"/>
  <c r="N782" i="4"/>
  <c r="O780" i="4"/>
  <c r="N780" i="4"/>
  <c r="O779" i="4"/>
  <c r="N779" i="4"/>
  <c r="O781" i="4"/>
  <c r="N781" i="4"/>
  <c r="O776" i="4"/>
  <c r="N776" i="4"/>
  <c r="O777" i="4"/>
  <c r="N777" i="4"/>
  <c r="O775" i="4"/>
  <c r="N775" i="4"/>
  <c r="O778" i="4"/>
  <c r="N778" i="4"/>
  <c r="O773" i="4"/>
  <c r="N773" i="4"/>
  <c r="O774" i="4"/>
  <c r="N774" i="4"/>
  <c r="O772" i="4"/>
  <c r="N772" i="4"/>
  <c r="O771" i="4"/>
  <c r="N771" i="4"/>
  <c r="O770" i="4"/>
  <c r="N770" i="4"/>
  <c r="O769" i="4"/>
  <c r="N769" i="4"/>
  <c r="O768" i="4"/>
  <c r="N768" i="4"/>
  <c r="O767" i="4"/>
  <c r="N767" i="4"/>
  <c r="O766" i="4"/>
  <c r="N766" i="4"/>
  <c r="O763" i="4"/>
  <c r="N763" i="4"/>
  <c r="O764" i="4"/>
  <c r="N764" i="4"/>
  <c r="O765" i="4"/>
  <c r="N765" i="4"/>
  <c r="O762" i="4"/>
  <c r="N762" i="4"/>
  <c r="O761" i="4"/>
  <c r="N761" i="4"/>
  <c r="O760" i="4"/>
  <c r="N760" i="4"/>
  <c r="O757" i="4"/>
  <c r="N757" i="4"/>
  <c r="O759" i="4"/>
  <c r="N759" i="4"/>
  <c r="O758" i="4"/>
  <c r="N758" i="4"/>
  <c r="O755" i="4"/>
  <c r="N755" i="4"/>
  <c r="O754" i="4"/>
  <c r="N754" i="4"/>
  <c r="O756" i="4"/>
  <c r="N756" i="4"/>
  <c r="O751" i="4"/>
  <c r="N751" i="4"/>
  <c r="O750" i="4"/>
  <c r="N750" i="4"/>
  <c r="O753" i="4"/>
  <c r="N753" i="4"/>
  <c r="O752" i="4"/>
  <c r="N752" i="4"/>
  <c r="O749" i="4"/>
  <c r="N749" i="4"/>
  <c r="O748" i="4"/>
  <c r="N748" i="4"/>
  <c r="O747" i="4"/>
  <c r="N747" i="4"/>
  <c r="O743" i="4"/>
  <c r="N743" i="4"/>
  <c r="O745" i="4"/>
  <c r="N745" i="4"/>
  <c r="O744" i="4"/>
  <c r="N744" i="4"/>
  <c r="O746" i="4"/>
  <c r="N746" i="4"/>
  <c r="O740" i="4"/>
  <c r="N740" i="4"/>
  <c r="O742" i="4"/>
  <c r="N742" i="4"/>
  <c r="O741" i="4"/>
  <c r="N741" i="4"/>
  <c r="O739" i="4"/>
  <c r="N739" i="4"/>
  <c r="O738" i="4"/>
  <c r="N738" i="4"/>
  <c r="O736" i="4"/>
  <c r="N736" i="4"/>
  <c r="O737" i="4"/>
  <c r="N737" i="4"/>
  <c r="O734" i="4"/>
  <c r="N734" i="4"/>
  <c r="O733" i="4"/>
  <c r="N733" i="4"/>
  <c r="O735" i="4"/>
  <c r="N735" i="4"/>
  <c r="O731" i="4"/>
  <c r="N731" i="4"/>
  <c r="O732" i="4"/>
  <c r="N732" i="4"/>
  <c r="O730" i="4"/>
  <c r="N730" i="4"/>
  <c r="O728" i="4"/>
  <c r="N728" i="4"/>
  <c r="O729" i="4"/>
  <c r="N729" i="4"/>
  <c r="O727" i="4"/>
  <c r="N727" i="4"/>
  <c r="O724" i="4"/>
  <c r="N724" i="4"/>
  <c r="O726" i="4"/>
  <c r="N726" i="4"/>
  <c r="O725" i="4"/>
  <c r="N725" i="4"/>
  <c r="O723" i="4"/>
  <c r="N723" i="4"/>
  <c r="O721" i="4"/>
  <c r="N721" i="4"/>
  <c r="O722" i="4"/>
  <c r="N722" i="4"/>
  <c r="O719" i="4"/>
  <c r="N719" i="4"/>
  <c r="O718" i="4"/>
  <c r="N718" i="4"/>
  <c r="O720" i="4"/>
  <c r="N720" i="4"/>
  <c r="O717" i="4"/>
  <c r="N717" i="4"/>
  <c r="O713" i="4"/>
  <c r="N713" i="4"/>
  <c r="O714" i="4"/>
  <c r="N714" i="4"/>
  <c r="O716" i="4"/>
  <c r="N716" i="4"/>
  <c r="O715" i="4"/>
  <c r="N715" i="4"/>
  <c r="O711" i="4"/>
  <c r="N711" i="4"/>
  <c r="O710" i="4"/>
  <c r="N710" i="4"/>
  <c r="O712" i="4"/>
  <c r="N712" i="4"/>
  <c r="O707" i="4"/>
  <c r="N707" i="4"/>
  <c r="O709" i="4"/>
  <c r="N709" i="4"/>
  <c r="O706" i="4"/>
  <c r="N706" i="4"/>
  <c r="O708" i="4"/>
  <c r="N708" i="4"/>
  <c r="O705" i="4"/>
  <c r="N705" i="4"/>
  <c r="O703" i="4"/>
  <c r="N703" i="4"/>
  <c r="O704" i="4"/>
  <c r="N704" i="4"/>
  <c r="O702" i="4"/>
  <c r="N702" i="4"/>
  <c r="O700" i="4"/>
  <c r="N700" i="4"/>
  <c r="O698" i="4"/>
  <c r="N698" i="4"/>
  <c r="O701" i="4"/>
  <c r="N701" i="4"/>
  <c r="O699" i="4"/>
  <c r="N699" i="4"/>
  <c r="O697" i="4"/>
  <c r="N697" i="4"/>
  <c r="O696" i="4"/>
  <c r="N696" i="4"/>
  <c r="O695" i="4"/>
  <c r="N695" i="4"/>
  <c r="O694" i="4"/>
  <c r="N694" i="4"/>
  <c r="O693" i="4"/>
  <c r="N693" i="4"/>
  <c r="O692" i="4"/>
  <c r="N692" i="4"/>
  <c r="O690" i="4"/>
  <c r="N690" i="4"/>
  <c r="O691" i="4"/>
  <c r="N691" i="4"/>
  <c r="O689" i="4"/>
  <c r="N689" i="4"/>
  <c r="O687" i="4"/>
  <c r="N687" i="4"/>
  <c r="O688" i="4"/>
  <c r="N688" i="4"/>
  <c r="O686" i="4"/>
  <c r="N686" i="4"/>
  <c r="O685" i="4"/>
  <c r="N685" i="4"/>
  <c r="O682" i="4"/>
  <c r="N682" i="4"/>
  <c r="O683" i="4"/>
  <c r="N683" i="4"/>
  <c r="O684" i="4"/>
  <c r="N684" i="4"/>
  <c r="O679" i="4"/>
  <c r="N679" i="4"/>
  <c r="O680" i="4"/>
  <c r="N680" i="4"/>
  <c r="O681" i="4"/>
  <c r="N681" i="4"/>
  <c r="O677" i="4"/>
  <c r="N677" i="4"/>
  <c r="O676" i="4"/>
  <c r="N676" i="4"/>
  <c r="O678" i="4"/>
  <c r="N678" i="4"/>
  <c r="O672" i="4"/>
  <c r="N672" i="4"/>
  <c r="O673" i="4"/>
  <c r="N673" i="4"/>
  <c r="O675" i="4"/>
  <c r="N675" i="4"/>
  <c r="O674" i="4"/>
  <c r="N674" i="4"/>
  <c r="O670" i="4"/>
  <c r="N670" i="4"/>
  <c r="O668" i="4"/>
  <c r="N668" i="4"/>
  <c r="O671" i="4"/>
  <c r="N671" i="4"/>
  <c r="O669" i="4"/>
  <c r="N669" i="4"/>
  <c r="O667" i="4"/>
  <c r="N667" i="4"/>
  <c r="O665" i="4"/>
  <c r="N665" i="4"/>
  <c r="O666" i="4"/>
  <c r="N666" i="4"/>
  <c r="O664" i="4"/>
  <c r="N664" i="4"/>
  <c r="O663" i="4"/>
  <c r="N663" i="4"/>
  <c r="O662" i="4"/>
  <c r="N662" i="4"/>
  <c r="O661" i="4"/>
  <c r="N661" i="4"/>
  <c r="O660" i="4"/>
  <c r="N660" i="4"/>
  <c r="O656" i="4"/>
  <c r="N656" i="4"/>
  <c r="O659" i="4"/>
  <c r="N659" i="4"/>
  <c r="O658" i="4"/>
  <c r="N658" i="4"/>
  <c r="O657" i="4"/>
  <c r="N657" i="4"/>
  <c r="O655" i="4"/>
  <c r="N655" i="4"/>
  <c r="O653" i="4"/>
  <c r="N653" i="4"/>
  <c r="O654" i="4"/>
  <c r="N654" i="4"/>
  <c r="O651" i="4"/>
  <c r="N651" i="4"/>
  <c r="O650" i="4"/>
  <c r="N650" i="4"/>
  <c r="O652" i="4"/>
  <c r="N652" i="4"/>
  <c r="O649" i="4"/>
  <c r="N649" i="4"/>
  <c r="O648" i="4"/>
  <c r="N648" i="4"/>
  <c r="O646" i="4"/>
  <c r="N646" i="4"/>
  <c r="O647" i="4"/>
  <c r="N647" i="4"/>
  <c r="O641" i="4"/>
  <c r="N641" i="4"/>
  <c r="O644" i="4"/>
  <c r="N644" i="4"/>
  <c r="O642" i="4"/>
  <c r="N642" i="4"/>
  <c r="O645" i="4"/>
  <c r="N645" i="4"/>
  <c r="O640" i="4"/>
  <c r="N640" i="4"/>
  <c r="O643" i="4"/>
  <c r="N643" i="4"/>
  <c r="O639" i="4"/>
  <c r="N639" i="4"/>
  <c r="O638" i="4"/>
  <c r="N638" i="4"/>
  <c r="O636" i="4"/>
  <c r="N636" i="4"/>
  <c r="O634" i="4"/>
  <c r="N634" i="4"/>
  <c r="O635" i="4"/>
  <c r="N635" i="4"/>
  <c r="O637" i="4"/>
  <c r="N637" i="4"/>
  <c r="O633" i="4"/>
  <c r="N633" i="4"/>
  <c r="O631" i="4"/>
  <c r="N631" i="4"/>
  <c r="O632" i="4"/>
  <c r="N632" i="4"/>
  <c r="O630" i="4"/>
  <c r="N630" i="4"/>
  <c r="O629" i="4"/>
  <c r="N629" i="4"/>
  <c r="O628" i="4"/>
  <c r="N628" i="4"/>
  <c r="O627" i="4"/>
  <c r="N627" i="4"/>
  <c r="O626" i="4"/>
  <c r="N626" i="4"/>
  <c r="O624" i="4"/>
  <c r="N624" i="4"/>
  <c r="O625" i="4"/>
  <c r="N625" i="4"/>
  <c r="O622" i="4"/>
  <c r="N622" i="4"/>
  <c r="O623" i="4"/>
  <c r="N623" i="4"/>
  <c r="O620" i="4"/>
  <c r="N620" i="4"/>
  <c r="O621" i="4"/>
  <c r="N621" i="4"/>
  <c r="O617" i="4"/>
  <c r="N617" i="4"/>
  <c r="O616" i="4"/>
  <c r="N616" i="4"/>
  <c r="O618" i="4"/>
  <c r="N618" i="4"/>
  <c r="O619" i="4"/>
  <c r="N619" i="4"/>
  <c r="O614" i="4"/>
  <c r="N614" i="4"/>
  <c r="O615" i="4"/>
  <c r="N615" i="4"/>
  <c r="O613" i="4"/>
  <c r="N613" i="4"/>
  <c r="O611" i="4"/>
  <c r="N611" i="4"/>
  <c r="O612" i="4"/>
  <c r="N612" i="4"/>
  <c r="O609" i="4"/>
  <c r="N609" i="4"/>
  <c r="O608" i="4"/>
  <c r="N608" i="4"/>
  <c r="O610" i="4"/>
  <c r="N610" i="4"/>
  <c r="O606" i="4"/>
  <c r="N606" i="4"/>
  <c r="O605" i="4"/>
  <c r="N605" i="4"/>
  <c r="O607" i="4"/>
  <c r="N607" i="4"/>
  <c r="O603" i="4"/>
  <c r="N603" i="4"/>
  <c r="O604" i="4"/>
  <c r="N604" i="4"/>
  <c r="O601" i="4"/>
  <c r="N601" i="4"/>
  <c r="O602" i="4"/>
  <c r="N602" i="4"/>
  <c r="O598" i="4"/>
  <c r="N598" i="4"/>
  <c r="O600" i="4"/>
  <c r="N600" i="4"/>
  <c r="O599" i="4"/>
  <c r="N599" i="4"/>
  <c r="O597" i="4"/>
  <c r="N597" i="4"/>
  <c r="O592" i="4"/>
  <c r="N592" i="4"/>
  <c r="O591" i="4"/>
  <c r="N591" i="4"/>
  <c r="O593" i="4"/>
  <c r="N593" i="4"/>
  <c r="O596" i="4"/>
  <c r="N596" i="4"/>
  <c r="O594" i="4"/>
  <c r="N594" i="4"/>
  <c r="O595" i="4"/>
  <c r="N595" i="4"/>
  <c r="O590" i="4"/>
  <c r="N590" i="4"/>
  <c r="O589" i="4"/>
  <c r="N589" i="4"/>
  <c r="O588" i="4"/>
  <c r="N588" i="4"/>
  <c r="O587" i="4"/>
  <c r="N587" i="4"/>
  <c r="O585" i="4"/>
  <c r="N585" i="4"/>
  <c r="O584" i="4"/>
  <c r="N584" i="4"/>
  <c r="O586" i="4"/>
  <c r="N586" i="4"/>
  <c r="O583" i="4"/>
  <c r="N583" i="4"/>
  <c r="O581" i="4"/>
  <c r="N581" i="4"/>
  <c r="O582" i="4"/>
  <c r="N582" i="4"/>
  <c r="O577" i="4"/>
  <c r="N577" i="4"/>
  <c r="O576" i="4"/>
  <c r="N576" i="4"/>
  <c r="O580" i="4"/>
  <c r="N580" i="4"/>
  <c r="O579" i="4"/>
  <c r="N579" i="4"/>
  <c r="O578" i="4"/>
  <c r="N578" i="4"/>
  <c r="O574" i="4"/>
  <c r="N574" i="4"/>
  <c r="O575" i="4"/>
  <c r="N575" i="4"/>
  <c r="O573" i="4"/>
  <c r="N573" i="4"/>
  <c r="O572" i="4"/>
  <c r="N572" i="4"/>
  <c r="O571" i="4"/>
  <c r="N571" i="4"/>
  <c r="O570" i="4"/>
  <c r="N570" i="4"/>
  <c r="O567" i="4"/>
  <c r="N567" i="4"/>
  <c r="O568" i="4"/>
  <c r="N568" i="4"/>
  <c r="O569" i="4"/>
  <c r="N569" i="4"/>
  <c r="O566" i="4"/>
  <c r="N566" i="4"/>
  <c r="O565" i="4"/>
  <c r="N565" i="4"/>
  <c r="O562" i="4"/>
  <c r="N562" i="4"/>
  <c r="O564" i="4"/>
  <c r="N564" i="4"/>
  <c r="O563" i="4"/>
  <c r="N563" i="4"/>
  <c r="O559" i="4"/>
  <c r="N559" i="4"/>
  <c r="O557" i="4"/>
  <c r="N557" i="4"/>
  <c r="O561" i="4"/>
  <c r="N561" i="4"/>
  <c r="O560" i="4"/>
  <c r="N560" i="4"/>
  <c r="O558" i="4"/>
  <c r="N558" i="4"/>
  <c r="O555" i="4"/>
  <c r="N555" i="4"/>
  <c r="O556" i="4"/>
  <c r="N556" i="4"/>
  <c r="O554" i="4"/>
  <c r="N554" i="4"/>
  <c r="O553" i="4"/>
  <c r="N553" i="4"/>
  <c r="O552" i="4"/>
  <c r="N552" i="4"/>
  <c r="O551" i="4"/>
  <c r="N551" i="4"/>
  <c r="O549" i="4"/>
  <c r="N549" i="4"/>
  <c r="O550" i="4"/>
  <c r="N550" i="4"/>
  <c r="O548" i="4"/>
  <c r="N548" i="4"/>
  <c r="O547" i="4"/>
  <c r="N547" i="4"/>
  <c r="O545" i="4"/>
  <c r="N545" i="4"/>
  <c r="O544" i="4"/>
  <c r="N544" i="4"/>
  <c r="O546" i="4"/>
  <c r="N546" i="4"/>
  <c r="O541" i="4"/>
  <c r="N541" i="4"/>
  <c r="O543" i="4"/>
  <c r="N543" i="4"/>
  <c r="O542" i="4"/>
  <c r="N542" i="4"/>
  <c r="O540" i="4"/>
  <c r="N540" i="4"/>
  <c r="O539" i="4"/>
  <c r="N539" i="4"/>
  <c r="O538" i="4"/>
  <c r="N538" i="4"/>
  <c r="O535" i="4"/>
  <c r="N535" i="4"/>
  <c r="O537" i="4"/>
  <c r="N537" i="4"/>
  <c r="O536" i="4"/>
  <c r="N536" i="4"/>
  <c r="O531" i="4"/>
  <c r="N531" i="4"/>
  <c r="O533" i="4"/>
  <c r="N533" i="4"/>
  <c r="O532" i="4"/>
  <c r="N532" i="4"/>
  <c r="O534" i="4"/>
  <c r="N534" i="4"/>
  <c r="O530" i="4"/>
  <c r="N530" i="4"/>
  <c r="O529" i="4"/>
  <c r="N529" i="4"/>
  <c r="O525" i="4"/>
  <c r="N525" i="4"/>
  <c r="O526" i="4"/>
  <c r="N526" i="4"/>
  <c r="O527" i="4"/>
  <c r="N527" i="4"/>
  <c r="O524" i="4"/>
  <c r="N524" i="4"/>
  <c r="O528" i="4"/>
  <c r="N528" i="4"/>
  <c r="O522" i="4"/>
  <c r="N522" i="4"/>
  <c r="O523" i="4"/>
  <c r="N523" i="4"/>
  <c r="O521" i="4"/>
  <c r="N521" i="4"/>
  <c r="O518" i="4"/>
  <c r="N518" i="4"/>
  <c r="O520" i="4"/>
  <c r="N520" i="4"/>
  <c r="O519" i="4"/>
  <c r="N519" i="4"/>
  <c r="O517" i="4"/>
  <c r="N517" i="4"/>
  <c r="O515" i="4"/>
  <c r="N515" i="4"/>
  <c r="O516" i="4"/>
  <c r="N516" i="4"/>
  <c r="O514" i="4"/>
  <c r="N514" i="4"/>
  <c r="O512" i="4"/>
  <c r="N512" i="4"/>
  <c r="O513" i="4"/>
  <c r="N513" i="4"/>
  <c r="O509" i="4"/>
  <c r="N509" i="4"/>
  <c r="O511" i="4"/>
  <c r="N511" i="4"/>
  <c r="O508" i="4"/>
  <c r="N508" i="4"/>
  <c r="O510" i="4"/>
  <c r="N510" i="4"/>
  <c r="O507" i="4"/>
  <c r="N507" i="4"/>
  <c r="O504" i="4"/>
  <c r="N504" i="4"/>
  <c r="O506" i="4"/>
  <c r="N506" i="4"/>
  <c r="O503" i="4"/>
  <c r="N503" i="4"/>
  <c r="O505" i="4"/>
  <c r="N505" i="4"/>
  <c r="O502" i="4"/>
  <c r="N502" i="4"/>
  <c r="O500" i="4"/>
  <c r="N500" i="4"/>
  <c r="O501" i="4"/>
  <c r="N501" i="4"/>
  <c r="O499" i="4"/>
  <c r="N499" i="4"/>
  <c r="O497" i="4"/>
  <c r="N497" i="4"/>
  <c r="O498" i="4"/>
  <c r="N498" i="4"/>
  <c r="O496" i="4"/>
  <c r="N496" i="4"/>
  <c r="O494" i="4"/>
  <c r="N494" i="4"/>
  <c r="O495" i="4"/>
  <c r="N495" i="4"/>
  <c r="O491" i="4"/>
  <c r="N491" i="4"/>
  <c r="O493" i="4"/>
  <c r="N493" i="4"/>
  <c r="O492" i="4"/>
  <c r="N492" i="4"/>
  <c r="O488" i="4"/>
  <c r="N488" i="4"/>
  <c r="O489" i="4"/>
  <c r="N489" i="4"/>
  <c r="O490" i="4"/>
  <c r="N490" i="4"/>
  <c r="O484" i="4"/>
  <c r="N484" i="4"/>
  <c r="O485" i="4"/>
  <c r="N485" i="4"/>
  <c r="O487" i="4"/>
  <c r="N487" i="4"/>
  <c r="O486" i="4"/>
  <c r="N486" i="4"/>
  <c r="O482" i="4"/>
  <c r="N482" i="4"/>
  <c r="O481" i="4"/>
  <c r="N481" i="4"/>
  <c r="O483" i="4"/>
  <c r="N483" i="4"/>
  <c r="O479" i="4"/>
  <c r="N479" i="4"/>
  <c r="O480" i="4"/>
  <c r="N480" i="4"/>
  <c r="O478" i="4"/>
  <c r="N478" i="4"/>
  <c r="O477" i="4"/>
  <c r="N477" i="4"/>
  <c r="O476" i="4"/>
  <c r="N476" i="4"/>
  <c r="O475" i="4"/>
  <c r="N475" i="4"/>
  <c r="O474" i="4"/>
  <c r="N474" i="4"/>
  <c r="O472" i="4"/>
  <c r="N472" i="4"/>
  <c r="O470" i="4"/>
  <c r="N470" i="4"/>
  <c r="O471" i="4"/>
  <c r="N471" i="4"/>
  <c r="O473" i="4"/>
  <c r="N473" i="4"/>
  <c r="O469" i="4"/>
  <c r="N469" i="4"/>
  <c r="O466" i="4"/>
  <c r="N466" i="4"/>
  <c r="O468" i="4"/>
  <c r="N468" i="4"/>
  <c r="O467" i="4"/>
  <c r="N467" i="4"/>
  <c r="O463" i="4"/>
  <c r="N463" i="4"/>
  <c r="O464" i="4"/>
  <c r="N464" i="4"/>
  <c r="O465" i="4"/>
  <c r="N465" i="4"/>
  <c r="O460" i="4"/>
  <c r="N460" i="4"/>
  <c r="O462" i="4"/>
  <c r="N462" i="4"/>
  <c r="O461" i="4"/>
  <c r="N461" i="4"/>
  <c r="O459" i="4"/>
  <c r="N459" i="4"/>
  <c r="O458" i="4"/>
  <c r="N458" i="4"/>
  <c r="O457" i="4"/>
  <c r="N457" i="4"/>
  <c r="O454" i="4"/>
  <c r="N454" i="4"/>
  <c r="O455" i="4"/>
  <c r="N455" i="4"/>
  <c r="O456" i="4"/>
  <c r="N456" i="4"/>
  <c r="O451" i="4"/>
  <c r="N451" i="4"/>
  <c r="O453" i="4"/>
  <c r="N453" i="4"/>
  <c r="O452" i="4"/>
  <c r="N452" i="4"/>
  <c r="O450" i="4"/>
  <c r="N450" i="4"/>
  <c r="O447" i="4"/>
  <c r="N447" i="4"/>
  <c r="O448" i="4"/>
  <c r="N448" i="4"/>
  <c r="O449" i="4"/>
  <c r="N449" i="4"/>
  <c r="O444" i="4"/>
  <c r="N444" i="4"/>
  <c r="O446" i="4"/>
  <c r="N446" i="4"/>
  <c r="O445" i="4"/>
  <c r="N445" i="4"/>
  <c r="O442" i="4"/>
  <c r="N442" i="4"/>
  <c r="O443" i="4"/>
  <c r="N443" i="4"/>
  <c r="O441" i="4"/>
  <c r="N441" i="4"/>
  <c r="O437" i="4"/>
  <c r="N437" i="4"/>
  <c r="O440" i="4"/>
  <c r="N440" i="4"/>
  <c r="O438" i="4"/>
  <c r="N438" i="4"/>
  <c r="O439" i="4"/>
  <c r="N439" i="4"/>
  <c r="O434" i="4"/>
  <c r="N434" i="4"/>
  <c r="O435" i="4"/>
  <c r="N435" i="4"/>
  <c r="O436" i="4"/>
  <c r="N436" i="4"/>
  <c r="O433" i="4"/>
  <c r="N433" i="4"/>
  <c r="O430" i="4"/>
  <c r="N430" i="4"/>
  <c r="O431" i="4"/>
  <c r="N431" i="4"/>
  <c r="O432" i="4"/>
  <c r="N432" i="4"/>
  <c r="O429" i="4"/>
  <c r="N429" i="4"/>
  <c r="O428" i="4"/>
  <c r="N428" i="4"/>
  <c r="O427" i="4"/>
  <c r="N427" i="4"/>
  <c r="O426" i="4"/>
  <c r="N426" i="4"/>
  <c r="O425" i="4"/>
  <c r="N425" i="4"/>
  <c r="O424" i="4"/>
  <c r="N424" i="4"/>
  <c r="O423" i="4"/>
  <c r="N423" i="4"/>
  <c r="O421" i="4"/>
  <c r="N421" i="4"/>
  <c r="O422" i="4"/>
  <c r="N422" i="4"/>
  <c r="O420" i="4"/>
  <c r="N420" i="4"/>
  <c r="O419" i="4"/>
  <c r="N419" i="4"/>
  <c r="O418" i="4"/>
  <c r="N418" i="4"/>
  <c r="O415" i="4"/>
  <c r="N415" i="4"/>
  <c r="O414" i="4"/>
  <c r="N414" i="4"/>
  <c r="O417" i="4"/>
  <c r="N417" i="4"/>
  <c r="O416" i="4"/>
  <c r="N416" i="4"/>
  <c r="O413" i="4"/>
  <c r="N413" i="4"/>
  <c r="O412" i="4"/>
  <c r="N412" i="4"/>
  <c r="O411" i="4"/>
  <c r="N411" i="4"/>
  <c r="O407" i="4"/>
  <c r="N407" i="4"/>
  <c r="O409" i="4"/>
  <c r="N409" i="4"/>
  <c r="O408" i="4"/>
  <c r="N408" i="4"/>
  <c r="O410" i="4"/>
  <c r="N410" i="4"/>
  <c r="O406" i="4"/>
  <c r="N406" i="4"/>
  <c r="O405" i="4"/>
  <c r="N405" i="4"/>
  <c r="O404" i="4"/>
  <c r="N404" i="4"/>
  <c r="O401" i="4"/>
  <c r="N401" i="4"/>
  <c r="O402" i="4"/>
  <c r="N402" i="4"/>
  <c r="O403" i="4"/>
  <c r="N403" i="4"/>
  <c r="O398" i="4"/>
  <c r="N398" i="4"/>
  <c r="O396" i="4"/>
  <c r="N396" i="4"/>
  <c r="O399" i="4"/>
  <c r="N399" i="4"/>
  <c r="O395" i="4"/>
  <c r="N395" i="4"/>
  <c r="O400" i="4"/>
  <c r="N400" i="4"/>
  <c r="O397" i="4"/>
  <c r="N397" i="4"/>
  <c r="O393" i="4"/>
  <c r="N393" i="4"/>
  <c r="O394" i="4"/>
  <c r="N394" i="4"/>
  <c r="O392" i="4"/>
  <c r="N392" i="4"/>
  <c r="O391" i="4"/>
  <c r="N391" i="4"/>
  <c r="O390" i="4"/>
  <c r="N390" i="4"/>
  <c r="O389" i="4"/>
  <c r="N389" i="4"/>
  <c r="O388" i="4"/>
  <c r="N388" i="4"/>
  <c r="O387" i="4"/>
  <c r="N387" i="4"/>
  <c r="O385" i="4"/>
  <c r="N385" i="4"/>
  <c r="O386" i="4"/>
  <c r="N386" i="4"/>
  <c r="O383" i="4"/>
  <c r="N383" i="4"/>
  <c r="O382" i="4"/>
  <c r="N382" i="4"/>
  <c r="O384" i="4"/>
  <c r="N384" i="4"/>
  <c r="O381" i="4"/>
  <c r="N381" i="4"/>
  <c r="O378" i="4"/>
  <c r="N378" i="4"/>
  <c r="O380" i="4"/>
  <c r="N380" i="4"/>
  <c r="O379" i="4"/>
  <c r="N379" i="4"/>
  <c r="O373" i="4"/>
  <c r="N373" i="4"/>
  <c r="O377" i="4"/>
  <c r="N377" i="4"/>
  <c r="O376" i="4"/>
  <c r="N376" i="4"/>
  <c r="O374" i="4"/>
  <c r="N374" i="4"/>
  <c r="O375" i="4"/>
  <c r="N375" i="4"/>
  <c r="O371" i="4"/>
  <c r="N371" i="4"/>
  <c r="O372" i="4"/>
  <c r="N372" i="4"/>
  <c r="O370" i="4"/>
  <c r="N370" i="4"/>
  <c r="O369" i="4"/>
  <c r="N369" i="4"/>
  <c r="O368" i="4"/>
  <c r="N368" i="4"/>
  <c r="O366" i="4"/>
  <c r="N366" i="4"/>
  <c r="O367" i="4"/>
  <c r="N367" i="4"/>
  <c r="O365" i="4"/>
  <c r="N365" i="4"/>
  <c r="O364" i="4"/>
  <c r="N364" i="4"/>
  <c r="O363" i="4"/>
  <c r="N363" i="4"/>
  <c r="O360" i="4"/>
  <c r="N360" i="4"/>
  <c r="O361" i="4"/>
  <c r="N361" i="4"/>
  <c r="O359" i="4"/>
  <c r="N359" i="4"/>
  <c r="O358" i="4"/>
  <c r="N358" i="4"/>
  <c r="O362" i="4"/>
  <c r="N362" i="4"/>
  <c r="O356" i="4"/>
  <c r="N356" i="4"/>
  <c r="O355" i="4"/>
  <c r="N355" i="4"/>
  <c r="O357" i="4"/>
  <c r="N357" i="4"/>
  <c r="O353" i="4"/>
  <c r="N353" i="4"/>
  <c r="O354" i="4"/>
  <c r="N354" i="4"/>
  <c r="O350" i="4"/>
  <c r="N350" i="4"/>
  <c r="O351" i="4"/>
  <c r="N351" i="4"/>
  <c r="O352" i="4"/>
  <c r="N352" i="4"/>
  <c r="O347" i="4"/>
  <c r="N347" i="4"/>
  <c r="O349" i="4"/>
  <c r="N349" i="4"/>
  <c r="O348" i="4"/>
  <c r="N348" i="4"/>
  <c r="O346" i="4"/>
  <c r="N346" i="4"/>
  <c r="O345" i="4"/>
  <c r="N345" i="4"/>
  <c r="O344" i="4"/>
  <c r="N344" i="4"/>
  <c r="O342" i="4"/>
  <c r="N342" i="4"/>
  <c r="O343" i="4"/>
  <c r="N343" i="4"/>
  <c r="O340" i="4"/>
  <c r="N340" i="4"/>
  <c r="O341" i="4"/>
  <c r="N341" i="4"/>
  <c r="O338" i="4"/>
  <c r="N338" i="4"/>
  <c r="O337" i="4"/>
  <c r="N337" i="4"/>
  <c r="O339" i="4"/>
  <c r="N339" i="4"/>
  <c r="O334" i="4"/>
  <c r="N334" i="4"/>
  <c r="O336" i="4"/>
  <c r="N336" i="4"/>
  <c r="O335" i="4"/>
  <c r="N335" i="4"/>
  <c r="O331" i="4"/>
  <c r="N331" i="4"/>
  <c r="O332" i="4"/>
  <c r="N332" i="4"/>
  <c r="O333" i="4"/>
  <c r="N333" i="4"/>
  <c r="O329" i="4"/>
  <c r="N329" i="4"/>
  <c r="O327" i="4"/>
  <c r="N327" i="4"/>
  <c r="O328" i="4"/>
  <c r="N328" i="4"/>
  <c r="O330" i="4"/>
  <c r="N330" i="4"/>
  <c r="O326" i="4"/>
  <c r="N326" i="4"/>
  <c r="O325" i="4"/>
  <c r="N325" i="4"/>
  <c r="O323" i="4"/>
  <c r="N323" i="4"/>
  <c r="O324" i="4"/>
  <c r="N324" i="4"/>
  <c r="O322" i="4"/>
  <c r="N322" i="4"/>
  <c r="O321" i="4"/>
  <c r="N321" i="4"/>
  <c r="O318" i="4"/>
  <c r="N318" i="4"/>
  <c r="O319" i="4"/>
  <c r="N319" i="4"/>
  <c r="O317" i="4"/>
  <c r="N317" i="4"/>
  <c r="O320" i="4"/>
  <c r="N320" i="4"/>
  <c r="O314" i="4"/>
  <c r="N314" i="4"/>
  <c r="O316" i="4"/>
  <c r="N316" i="4"/>
  <c r="O315" i="4"/>
  <c r="N315" i="4"/>
  <c r="O312" i="4"/>
  <c r="N312" i="4"/>
  <c r="O313" i="4"/>
  <c r="N313" i="4"/>
  <c r="O309" i="4"/>
  <c r="N309" i="4"/>
  <c r="O308" i="4"/>
  <c r="N308" i="4"/>
  <c r="O310" i="4"/>
  <c r="N310" i="4"/>
  <c r="O311" i="4"/>
  <c r="N311" i="4"/>
  <c r="O307" i="4"/>
  <c r="N307" i="4"/>
  <c r="O306" i="4"/>
  <c r="N306" i="4"/>
  <c r="O305" i="4"/>
  <c r="N305" i="4"/>
  <c r="O304" i="4"/>
  <c r="N304" i="4"/>
  <c r="O302" i="4"/>
  <c r="N302" i="4"/>
  <c r="O303" i="4"/>
  <c r="N303" i="4"/>
  <c r="O300" i="4"/>
  <c r="N300" i="4"/>
  <c r="O301" i="4"/>
  <c r="N301" i="4"/>
  <c r="O299" i="4"/>
  <c r="N299" i="4"/>
  <c r="O298" i="4"/>
  <c r="N298" i="4"/>
  <c r="O297" i="4"/>
  <c r="N297" i="4"/>
  <c r="O296" i="4"/>
  <c r="N296" i="4"/>
  <c r="O295" i="4"/>
  <c r="N295" i="4"/>
  <c r="O294" i="4"/>
  <c r="N294" i="4"/>
  <c r="O293" i="4"/>
  <c r="N293" i="4"/>
  <c r="O292" i="4"/>
  <c r="N292" i="4"/>
  <c r="O290" i="4"/>
  <c r="N290" i="4"/>
  <c r="O288" i="4"/>
  <c r="N288" i="4"/>
  <c r="O289" i="4"/>
  <c r="N289" i="4"/>
  <c r="O291" i="4"/>
  <c r="N291" i="4"/>
  <c r="O287" i="4"/>
  <c r="N287" i="4"/>
  <c r="O284" i="4"/>
  <c r="N284" i="4"/>
  <c r="O285" i="4"/>
  <c r="N285" i="4"/>
  <c r="O286" i="4"/>
  <c r="N286" i="4"/>
  <c r="O282" i="4"/>
  <c r="N282" i="4"/>
  <c r="O283" i="4"/>
  <c r="N283" i="4"/>
  <c r="O281" i="4"/>
  <c r="N281" i="4"/>
  <c r="O280" i="4"/>
  <c r="N280" i="4"/>
  <c r="O276" i="4"/>
  <c r="N276" i="4"/>
  <c r="O277" i="4"/>
  <c r="N277" i="4"/>
  <c r="O278" i="4"/>
  <c r="N278" i="4"/>
  <c r="O279" i="4"/>
  <c r="N279" i="4"/>
  <c r="O275" i="4"/>
  <c r="N275" i="4"/>
  <c r="O274" i="4"/>
  <c r="N274" i="4"/>
  <c r="O273" i="4"/>
  <c r="N273" i="4"/>
  <c r="O271" i="4"/>
  <c r="N271" i="4"/>
  <c r="O272" i="4"/>
  <c r="N272" i="4"/>
  <c r="O270" i="4"/>
  <c r="N270" i="4"/>
  <c r="O268" i="4"/>
  <c r="N268" i="4"/>
  <c r="O269" i="4"/>
  <c r="N269" i="4"/>
  <c r="O266" i="4"/>
  <c r="N266" i="4"/>
  <c r="O265" i="4"/>
  <c r="N265" i="4"/>
  <c r="O267" i="4"/>
  <c r="N267" i="4"/>
  <c r="O264" i="4"/>
  <c r="N264" i="4"/>
  <c r="O262" i="4"/>
  <c r="N262" i="4"/>
  <c r="O263" i="4"/>
  <c r="N263" i="4"/>
  <c r="O261" i="4"/>
  <c r="N261" i="4"/>
  <c r="O260" i="4"/>
  <c r="N260" i="4"/>
  <c r="O259" i="4"/>
  <c r="N259" i="4"/>
  <c r="O258" i="4"/>
  <c r="N258" i="4"/>
  <c r="O255" i="4"/>
  <c r="N255" i="4"/>
  <c r="O257" i="4"/>
  <c r="N257" i="4"/>
  <c r="O256" i="4"/>
  <c r="N256" i="4"/>
  <c r="O252" i="4"/>
  <c r="N252" i="4"/>
  <c r="O253" i="4"/>
  <c r="N253" i="4"/>
  <c r="O254" i="4"/>
  <c r="N254" i="4"/>
  <c r="O248" i="4"/>
  <c r="N248" i="4"/>
  <c r="O249" i="4"/>
  <c r="N249" i="4"/>
  <c r="O250" i="4"/>
  <c r="N250" i="4"/>
  <c r="O251" i="4"/>
  <c r="N251" i="4"/>
  <c r="O246" i="4"/>
  <c r="N246" i="4"/>
  <c r="O247" i="4"/>
  <c r="N247" i="4"/>
  <c r="O244" i="4"/>
  <c r="N244" i="4"/>
  <c r="O245" i="4"/>
  <c r="N245" i="4"/>
  <c r="O242" i="4"/>
  <c r="N242" i="4"/>
  <c r="O243" i="4"/>
  <c r="N243" i="4"/>
  <c r="O239" i="4"/>
  <c r="N239" i="4"/>
  <c r="O240" i="4"/>
  <c r="N240" i="4"/>
  <c r="O238" i="4"/>
  <c r="N238" i="4"/>
  <c r="O241" i="4"/>
  <c r="N241" i="4"/>
  <c r="O237" i="4"/>
  <c r="N237" i="4"/>
  <c r="O236" i="4"/>
  <c r="N236" i="4"/>
  <c r="O234" i="4"/>
  <c r="N234" i="4"/>
  <c r="O232" i="4"/>
  <c r="N232" i="4"/>
  <c r="O235" i="4"/>
  <c r="N235" i="4"/>
  <c r="O233" i="4"/>
  <c r="N233" i="4"/>
  <c r="O229" i="4"/>
  <c r="N229" i="4"/>
  <c r="O231" i="4"/>
  <c r="N231" i="4"/>
  <c r="O230" i="4"/>
  <c r="N230" i="4"/>
  <c r="O227" i="4"/>
  <c r="N227" i="4"/>
  <c r="O225" i="4"/>
  <c r="N225" i="4"/>
  <c r="O226" i="4"/>
  <c r="N226" i="4"/>
  <c r="O228" i="4"/>
  <c r="N228" i="4"/>
  <c r="O223" i="4"/>
  <c r="N223" i="4"/>
  <c r="O224" i="4"/>
  <c r="N224" i="4"/>
  <c r="O221" i="4"/>
  <c r="N221" i="4"/>
  <c r="O220" i="4"/>
  <c r="N220" i="4"/>
  <c r="O222" i="4"/>
  <c r="N222" i="4"/>
  <c r="O219" i="4"/>
  <c r="N219" i="4"/>
  <c r="O218" i="4"/>
  <c r="N218" i="4"/>
  <c r="O217" i="4"/>
  <c r="N217" i="4"/>
  <c r="O216" i="4"/>
  <c r="N216" i="4"/>
  <c r="O215" i="4"/>
  <c r="N215" i="4"/>
  <c r="O214" i="4"/>
  <c r="N214" i="4"/>
  <c r="O212" i="4"/>
  <c r="N212" i="4"/>
  <c r="O213" i="4"/>
  <c r="N213" i="4"/>
  <c r="O208" i="4"/>
  <c r="N208" i="4"/>
  <c r="O211" i="4"/>
  <c r="N211" i="4"/>
  <c r="O207" i="4"/>
  <c r="N207" i="4"/>
  <c r="O210" i="4"/>
  <c r="N210" i="4"/>
  <c r="O206" i="4"/>
  <c r="N206" i="4"/>
  <c r="O209" i="4"/>
  <c r="N209" i="4"/>
  <c r="O204" i="4"/>
  <c r="N204" i="4"/>
  <c r="O200" i="4"/>
  <c r="N200" i="4"/>
  <c r="O202" i="4"/>
  <c r="N202" i="4"/>
  <c r="O201" i="4"/>
  <c r="N201" i="4"/>
  <c r="O205" i="4"/>
  <c r="N205" i="4"/>
  <c r="O199" i="4"/>
  <c r="N199" i="4"/>
  <c r="O203" i="4"/>
  <c r="N203" i="4"/>
  <c r="O194" i="4"/>
  <c r="N194" i="4"/>
  <c r="O197" i="4"/>
  <c r="N197" i="4"/>
  <c r="O196" i="4"/>
  <c r="N196" i="4"/>
  <c r="O198" i="4"/>
  <c r="N198" i="4"/>
  <c r="O195" i="4"/>
  <c r="N195" i="4"/>
  <c r="O191" i="4"/>
  <c r="N191" i="4"/>
  <c r="O192" i="4"/>
  <c r="N192" i="4"/>
  <c r="O193" i="4"/>
  <c r="N193" i="4"/>
  <c r="O187" i="4"/>
  <c r="N187" i="4"/>
  <c r="O189" i="4"/>
  <c r="N189" i="4"/>
  <c r="O188" i="4"/>
  <c r="N188" i="4"/>
  <c r="O190" i="4"/>
  <c r="N190" i="4"/>
  <c r="O186" i="4"/>
  <c r="N186" i="4"/>
  <c r="O185" i="4"/>
  <c r="N185" i="4"/>
  <c r="O183" i="4"/>
  <c r="N183" i="4"/>
  <c r="O184" i="4"/>
  <c r="N184" i="4"/>
  <c r="O182" i="4"/>
  <c r="N182" i="4"/>
  <c r="O180" i="4"/>
  <c r="N180" i="4"/>
  <c r="O178" i="4"/>
  <c r="N178" i="4"/>
  <c r="O179" i="4"/>
  <c r="N179" i="4"/>
  <c r="O181" i="4"/>
  <c r="N181" i="4"/>
  <c r="O176" i="4"/>
  <c r="N176" i="4"/>
  <c r="O175" i="4"/>
  <c r="N175" i="4"/>
  <c r="O177" i="4"/>
  <c r="N177" i="4"/>
  <c r="O174" i="4"/>
  <c r="N174" i="4"/>
  <c r="O173" i="4"/>
  <c r="N173" i="4"/>
  <c r="O172" i="4"/>
  <c r="N172" i="4"/>
  <c r="O171" i="4"/>
  <c r="N171" i="4"/>
  <c r="O170" i="4"/>
  <c r="N170" i="4"/>
  <c r="O169" i="4"/>
  <c r="N169" i="4"/>
  <c r="O168" i="4"/>
  <c r="N168" i="4"/>
  <c r="O167" i="4"/>
  <c r="N167" i="4"/>
  <c r="O163" i="4"/>
  <c r="N163" i="4"/>
  <c r="O164" i="4"/>
  <c r="N164" i="4"/>
  <c r="O165" i="4"/>
  <c r="N165" i="4"/>
  <c r="O166" i="4"/>
  <c r="N166" i="4"/>
  <c r="O161" i="4"/>
  <c r="N161" i="4"/>
  <c r="O162" i="4"/>
  <c r="N162" i="4"/>
  <c r="O159" i="4"/>
  <c r="N159" i="4"/>
  <c r="O158" i="4"/>
  <c r="N158" i="4"/>
  <c r="O157" i="4"/>
  <c r="N157" i="4"/>
  <c r="O160" i="4"/>
  <c r="N160" i="4"/>
  <c r="O154" i="4"/>
  <c r="N154" i="4"/>
  <c r="O155" i="4"/>
  <c r="N155" i="4"/>
  <c r="O156" i="4"/>
  <c r="N156" i="4"/>
  <c r="O151" i="4"/>
  <c r="N151" i="4"/>
  <c r="O153" i="4"/>
  <c r="N153" i="4"/>
  <c r="O152" i="4"/>
  <c r="N152" i="4"/>
  <c r="O150" i="4"/>
  <c r="N150" i="4"/>
  <c r="O149" i="4"/>
  <c r="N149" i="4"/>
  <c r="O148" i="4"/>
  <c r="N148" i="4"/>
  <c r="O147" i="4"/>
  <c r="N147" i="4"/>
  <c r="O146" i="4"/>
  <c r="N146" i="4"/>
  <c r="O145" i="4"/>
  <c r="N145" i="4"/>
  <c r="O144" i="4"/>
  <c r="N144" i="4"/>
  <c r="O143" i="4"/>
  <c r="N143" i="4"/>
  <c r="O142" i="4"/>
  <c r="N142" i="4"/>
  <c r="O141" i="4"/>
  <c r="N141" i="4"/>
  <c r="O139" i="4"/>
  <c r="N139" i="4"/>
  <c r="O140" i="4"/>
  <c r="N140" i="4"/>
  <c r="O137" i="4"/>
  <c r="N137" i="4"/>
  <c r="O136" i="4"/>
  <c r="N136" i="4"/>
  <c r="O138" i="4"/>
  <c r="N138" i="4"/>
  <c r="O135" i="4"/>
  <c r="N135" i="4"/>
  <c r="O133" i="4"/>
  <c r="N133" i="4"/>
  <c r="O132" i="4"/>
  <c r="N132" i="4"/>
  <c r="O134" i="4"/>
  <c r="N134" i="4"/>
  <c r="O129" i="4"/>
  <c r="N129" i="4"/>
  <c r="O131" i="4"/>
  <c r="N131" i="4"/>
  <c r="O130" i="4"/>
  <c r="N130" i="4"/>
  <c r="O128" i="4"/>
  <c r="N128" i="4"/>
  <c r="O127" i="4"/>
  <c r="N127" i="4"/>
  <c r="O125" i="4"/>
  <c r="N125" i="4"/>
  <c r="O124" i="4"/>
  <c r="N124" i="4"/>
  <c r="O126" i="4"/>
  <c r="N126" i="4"/>
  <c r="O120" i="4"/>
  <c r="N120" i="4"/>
  <c r="O122" i="4"/>
  <c r="N122" i="4"/>
  <c r="O123" i="4"/>
  <c r="N123" i="4"/>
  <c r="O121" i="4"/>
  <c r="N121" i="4"/>
  <c r="O119" i="4"/>
  <c r="N119" i="4"/>
  <c r="O117" i="4"/>
  <c r="N117" i="4"/>
  <c r="O118" i="4"/>
  <c r="N118" i="4"/>
  <c r="O114" i="4"/>
  <c r="N114" i="4"/>
  <c r="O115" i="4"/>
  <c r="N115" i="4"/>
  <c r="O116" i="4"/>
  <c r="N116" i="4"/>
  <c r="O113" i="4"/>
  <c r="N113" i="4"/>
  <c r="O111" i="4"/>
  <c r="N111" i="4"/>
  <c r="O112" i="4"/>
  <c r="N112" i="4"/>
  <c r="O110" i="4"/>
  <c r="N110" i="4"/>
  <c r="O109" i="4"/>
  <c r="N109" i="4"/>
  <c r="O108" i="4"/>
  <c r="N108" i="4"/>
  <c r="O105" i="4"/>
  <c r="N105" i="4"/>
  <c r="O107" i="4"/>
  <c r="N107" i="4"/>
  <c r="O106" i="4"/>
  <c r="N106" i="4"/>
  <c r="O104" i="4"/>
  <c r="N104" i="4"/>
  <c r="O101" i="4"/>
  <c r="N101" i="4"/>
  <c r="O100" i="4"/>
  <c r="N100" i="4"/>
  <c r="O103" i="4"/>
  <c r="N103" i="4"/>
  <c r="O102" i="4"/>
  <c r="N102" i="4"/>
  <c r="O98" i="4"/>
  <c r="N98" i="4"/>
  <c r="O97" i="4"/>
  <c r="N97" i="4"/>
  <c r="O99" i="4"/>
  <c r="N99" i="4"/>
  <c r="O95" i="4"/>
  <c r="N95" i="4"/>
  <c r="O96" i="4"/>
  <c r="N96" i="4"/>
  <c r="O94" i="4"/>
  <c r="N94" i="4"/>
  <c r="O93" i="4"/>
  <c r="N93" i="4"/>
  <c r="O92" i="4"/>
  <c r="N92" i="4"/>
  <c r="O91" i="4"/>
  <c r="N91" i="4"/>
  <c r="O90" i="4"/>
  <c r="N90" i="4"/>
  <c r="O89" i="4"/>
  <c r="N89" i="4"/>
  <c r="O88" i="4"/>
  <c r="N88" i="4"/>
  <c r="O87" i="4"/>
  <c r="N87" i="4"/>
  <c r="O86" i="4"/>
  <c r="N86" i="4"/>
  <c r="O85" i="4"/>
  <c r="N85" i="4"/>
  <c r="O82" i="4"/>
  <c r="N82" i="4"/>
  <c r="O84" i="4"/>
  <c r="N84" i="4"/>
  <c r="O83" i="4"/>
  <c r="N83" i="4"/>
  <c r="O81" i="4"/>
  <c r="N81" i="4"/>
  <c r="O78" i="4"/>
  <c r="N78" i="4"/>
  <c r="O80" i="4"/>
  <c r="N80" i="4"/>
  <c r="O79" i="4"/>
  <c r="N79" i="4"/>
  <c r="O73" i="4"/>
  <c r="N73" i="4"/>
  <c r="O76" i="4"/>
  <c r="N76" i="4"/>
  <c r="O74" i="4"/>
  <c r="N74" i="4"/>
  <c r="O77" i="4"/>
  <c r="N77" i="4"/>
  <c r="O75" i="4"/>
  <c r="N75" i="4"/>
  <c r="O71" i="4"/>
  <c r="N71" i="4"/>
  <c r="O72" i="4"/>
  <c r="N72" i="4"/>
  <c r="O68" i="4"/>
  <c r="N68" i="4"/>
  <c r="O70" i="4"/>
  <c r="N70" i="4"/>
  <c r="O69" i="4"/>
  <c r="N69" i="4"/>
  <c r="O67" i="4"/>
  <c r="N67" i="4"/>
  <c r="O66" i="4"/>
  <c r="N66" i="4"/>
  <c r="O65" i="4"/>
  <c r="N65" i="4"/>
  <c r="O64" i="4"/>
  <c r="N64" i="4"/>
  <c r="O63" i="4"/>
  <c r="N63" i="4"/>
  <c r="O62" i="4"/>
  <c r="N62" i="4"/>
  <c r="O61" i="4"/>
  <c r="N61" i="4"/>
  <c r="O58" i="4"/>
  <c r="N58" i="4"/>
  <c r="O56" i="4"/>
  <c r="N56" i="4"/>
  <c r="O57" i="4"/>
  <c r="N57" i="4"/>
  <c r="O60" i="4"/>
  <c r="N60" i="4"/>
  <c r="O59" i="4"/>
  <c r="N59" i="4"/>
  <c r="O52" i="4"/>
  <c r="N52" i="4"/>
  <c r="O54" i="4"/>
  <c r="N54" i="4"/>
  <c r="O53" i="4"/>
  <c r="N53" i="4"/>
  <c r="O55" i="4"/>
  <c r="N55" i="4"/>
  <c r="O49" i="4"/>
  <c r="N49" i="4"/>
  <c r="O51" i="4"/>
  <c r="N51" i="4"/>
  <c r="O50" i="4"/>
  <c r="N50" i="4"/>
  <c r="O46" i="4"/>
  <c r="N46" i="4"/>
  <c r="O47" i="4"/>
  <c r="N47" i="4"/>
  <c r="O48" i="4"/>
  <c r="N48" i="4"/>
  <c r="O42" i="4"/>
  <c r="N42" i="4"/>
  <c r="O43" i="4"/>
  <c r="N43" i="4"/>
  <c r="O44" i="4"/>
  <c r="N44" i="4"/>
  <c r="O45" i="4"/>
  <c r="N45" i="4"/>
  <c r="O38" i="4"/>
  <c r="N38" i="4"/>
  <c r="O40" i="4"/>
  <c r="N40" i="4"/>
  <c r="O39" i="4"/>
  <c r="N39" i="4"/>
  <c r="O41" i="4"/>
  <c r="N41" i="4"/>
  <c r="O35" i="4"/>
  <c r="N35" i="4"/>
  <c r="O36" i="4"/>
  <c r="N36" i="4"/>
  <c r="O37" i="4"/>
  <c r="N37" i="4"/>
  <c r="O32" i="4"/>
  <c r="N32" i="4"/>
  <c r="O34" i="4"/>
  <c r="N34" i="4"/>
  <c r="O33" i="4"/>
  <c r="N33" i="4"/>
  <c r="O31" i="4"/>
  <c r="N31" i="4"/>
  <c r="O29" i="4"/>
  <c r="N29" i="4"/>
  <c r="O30" i="4"/>
  <c r="N30" i="4"/>
  <c r="O27" i="4"/>
  <c r="N27" i="4"/>
  <c r="O28" i="4"/>
  <c r="N28" i="4"/>
  <c r="O26" i="4"/>
  <c r="N26" i="4"/>
  <c r="O25" i="4"/>
  <c r="N25" i="4"/>
  <c r="O22" i="4"/>
  <c r="N22" i="4"/>
  <c r="O24" i="4"/>
  <c r="N24" i="4"/>
  <c r="O23" i="4"/>
  <c r="N23" i="4"/>
  <c r="O21" i="4"/>
  <c r="N21" i="4"/>
  <c r="O18" i="4"/>
  <c r="N18" i="4"/>
  <c r="N19" i="4"/>
  <c r="O20" i="4"/>
  <c r="N20" i="4"/>
  <c r="O17" i="4"/>
  <c r="N17" i="4"/>
  <c r="O15" i="4"/>
  <c r="N15" i="4"/>
  <c r="O16" i="4"/>
  <c r="N16" i="4"/>
  <c r="O13" i="4"/>
  <c r="N13" i="4"/>
  <c r="O14" i="4"/>
  <c r="N14" i="4"/>
  <c r="O12" i="4"/>
  <c r="N12" i="4"/>
  <c r="O10" i="4"/>
  <c r="N10" i="4"/>
  <c r="O9" i="4"/>
  <c r="N9" i="4"/>
  <c r="O11" i="4"/>
  <c r="N11" i="4"/>
  <c r="O8" i="4"/>
  <c r="N8" i="4"/>
  <c r="O7" i="4"/>
  <c r="N7" i="4"/>
  <c r="P540" i="4" l="1"/>
  <c r="P546" i="4"/>
  <c r="P548" i="4"/>
  <c r="P643" i="4"/>
  <c r="P876" i="4"/>
  <c r="P225" i="4"/>
  <c r="P229" i="4"/>
  <c r="P234" i="4"/>
  <c r="P372" i="4"/>
  <c r="P431" i="4"/>
  <c r="P435" i="4"/>
  <c r="P442" i="4"/>
  <c r="P452" i="4"/>
  <c r="P430" i="4"/>
  <c r="P437" i="4"/>
  <c r="P445" i="4"/>
  <c r="P461" i="4"/>
  <c r="P479" i="4"/>
  <c r="P486" i="4"/>
  <c r="P493" i="4"/>
  <c r="P501" i="4"/>
  <c r="P503" i="4"/>
  <c r="P513" i="4"/>
  <c r="P518" i="4"/>
  <c r="P528" i="4"/>
  <c r="P882" i="4"/>
  <c r="P780" i="4"/>
  <c r="P797" i="4"/>
  <c r="P459" i="4"/>
  <c r="P465" i="4"/>
  <c r="P468" i="4"/>
  <c r="P471" i="4"/>
  <c r="P475" i="4"/>
  <c r="P480" i="4"/>
  <c r="P482" i="4"/>
  <c r="P484" i="4"/>
  <c r="P534" i="4"/>
  <c r="P604" i="4"/>
  <c r="P793" i="4"/>
  <c r="P804" i="4"/>
  <c r="P819" i="4"/>
  <c r="P806" i="4"/>
  <c r="P466" i="4"/>
  <c r="P824" i="4"/>
  <c r="P91" i="4"/>
  <c r="P184" i="4"/>
  <c r="P190" i="4"/>
  <c r="P219" i="4"/>
  <c r="P11" i="4"/>
  <c r="P21" i="4"/>
  <c r="P164" i="4"/>
  <c r="P169" i="4"/>
  <c r="P375" i="4"/>
  <c r="P661" i="4"/>
  <c r="P671" i="4"/>
  <c r="P676" i="4"/>
  <c r="P32" i="4"/>
  <c r="P97" i="4"/>
  <c r="P161" i="4"/>
  <c r="P399" i="4"/>
  <c r="P402" i="4"/>
  <c r="P406" i="4"/>
  <c r="P407" i="4"/>
  <c r="P416" i="4"/>
  <c r="P418" i="4"/>
  <c r="P443" i="4"/>
  <c r="P450" i="4"/>
  <c r="P456" i="4"/>
  <c r="P458" i="4"/>
  <c r="P523" i="4"/>
  <c r="P694" i="4"/>
  <c r="P733" i="4"/>
  <c r="P740" i="4"/>
  <c r="P752" i="4"/>
  <c r="P759" i="4"/>
  <c r="P823" i="4"/>
  <c r="P822" i="4"/>
  <c r="P842" i="4"/>
  <c r="P855" i="4"/>
  <c r="P22" i="4"/>
  <c r="P36" i="4"/>
  <c r="P43" i="4"/>
  <c r="P55" i="4"/>
  <c r="P178" i="4"/>
  <c r="P188" i="4"/>
  <c r="P216" i="4"/>
  <c r="P245" i="4"/>
  <c r="P552" i="4"/>
  <c r="P555" i="4"/>
  <c r="P562" i="4"/>
  <c r="P568" i="4"/>
  <c r="P578" i="4"/>
  <c r="P588" i="4"/>
  <c r="P594" i="4"/>
  <c r="P592" i="4"/>
  <c r="P890" i="4"/>
  <c r="P900" i="4"/>
  <c r="P908" i="4"/>
  <c r="P916" i="4"/>
  <c r="P973" i="4"/>
  <c r="P274" i="4"/>
  <c r="P360" i="4"/>
  <c r="P393" i="4"/>
  <c r="P616" i="4"/>
  <c r="P626" i="4"/>
  <c r="P875" i="4"/>
  <c r="P932" i="4"/>
  <c r="P937" i="4"/>
  <c r="P74" i="4"/>
  <c r="P120" i="4"/>
  <c r="P140" i="4"/>
  <c r="P885" i="4"/>
  <c r="P913" i="4"/>
  <c r="P938" i="4"/>
  <c r="P954" i="4"/>
  <c r="P958" i="4"/>
  <c r="P988" i="4"/>
  <c r="P134" i="4"/>
  <c r="P709" i="4"/>
  <c r="P845" i="4"/>
  <c r="P856" i="4"/>
  <c r="P967" i="4"/>
  <c r="P987" i="4"/>
  <c r="P921" i="4"/>
  <c r="P44" i="4"/>
  <c r="P231" i="4"/>
  <c r="P329" i="4"/>
  <c r="P19" i="4"/>
  <c r="P28" i="4"/>
  <c r="P49" i="4"/>
  <c r="P232" i="4"/>
  <c r="P648" i="4"/>
  <c r="P674" i="4"/>
  <c r="P687" i="4"/>
  <c r="P83" i="4"/>
  <c r="P103" i="4"/>
  <c r="P106" i="4"/>
  <c r="P612" i="4"/>
  <c r="P617" i="4"/>
  <c r="P635" i="4"/>
  <c r="P639" i="4"/>
  <c r="P642" i="4"/>
  <c r="P247" i="4"/>
  <c r="P146" i="4"/>
  <c r="P619" i="4"/>
  <c r="P625" i="4"/>
  <c r="P634" i="4"/>
  <c r="P170" i="4"/>
  <c r="P249" i="4"/>
  <c r="P326" i="4"/>
  <c r="P660" i="4"/>
  <c r="P678" i="4"/>
  <c r="P696" i="4"/>
  <c r="P202" i="4"/>
  <c r="P363" i="4"/>
  <c r="P379" i="4"/>
  <c r="P554" i="4"/>
  <c r="P580" i="4"/>
  <c r="P728" i="4"/>
  <c r="P827" i="4"/>
  <c r="P829" i="4"/>
  <c r="P835" i="4"/>
  <c r="P975" i="4"/>
  <c r="P979" i="4"/>
  <c r="P986" i="4"/>
  <c r="P992" i="4"/>
  <c r="P7" i="4"/>
  <c r="P37" i="4"/>
  <c r="P52" i="4"/>
  <c r="P181" i="4"/>
  <c r="P195" i="4"/>
  <c r="P258" i="4"/>
  <c r="P664" i="4"/>
  <c r="P682" i="4"/>
  <c r="P788" i="4"/>
  <c r="P817" i="4"/>
  <c r="P859" i="4"/>
  <c r="P867" i="4"/>
  <c r="P242" i="4"/>
  <c r="P324" i="4"/>
  <c r="P39" i="4"/>
  <c r="P56" i="4"/>
  <c r="P163" i="4"/>
  <c r="P651" i="4"/>
  <c r="P669" i="4"/>
  <c r="P692" i="4"/>
  <c r="P790" i="4"/>
  <c r="P863" i="4"/>
  <c r="P879" i="4"/>
  <c r="P102" i="4"/>
  <c r="P108" i="4"/>
  <c r="P114" i="4"/>
  <c r="P213" i="4"/>
  <c r="P260" i="4"/>
  <c r="P279" i="4"/>
  <c r="P507" i="4"/>
  <c r="P71" i="4"/>
  <c r="P76" i="4"/>
  <c r="P82" i="4"/>
  <c r="P129" i="4"/>
  <c r="P155" i="4"/>
  <c r="P201" i="4"/>
  <c r="P226" i="4"/>
  <c r="P261" i="4"/>
  <c r="P267" i="4"/>
  <c r="P278" i="4"/>
  <c r="P281" i="4"/>
  <c r="P310" i="4"/>
  <c r="P312" i="4"/>
  <c r="P332" i="4"/>
  <c r="P341" i="4"/>
  <c r="P350" i="4"/>
  <c r="P359" i="4"/>
  <c r="P364" i="4"/>
  <c r="P380" i="4"/>
  <c r="P387" i="4"/>
  <c r="P427" i="4"/>
  <c r="P531" i="4"/>
  <c r="P543" i="4"/>
  <c r="P549" i="4"/>
  <c r="P560" i="4"/>
  <c r="P566" i="4"/>
  <c r="P607" i="4"/>
  <c r="P613" i="4"/>
  <c r="P703" i="4"/>
  <c r="P713" i="4"/>
  <c r="P725" i="4"/>
  <c r="P729" i="4"/>
  <c r="P731" i="4"/>
  <c r="P737" i="4"/>
  <c r="P741" i="4"/>
  <c r="P748" i="4"/>
  <c r="P750" i="4"/>
  <c r="P755" i="4"/>
  <c r="P760" i="4"/>
  <c r="P768" i="4"/>
  <c r="P779" i="4"/>
  <c r="P878" i="4"/>
  <c r="P880" i="4"/>
  <c r="P25" i="4"/>
  <c r="P243" i="4"/>
  <c r="P371" i="4"/>
  <c r="P492" i="4"/>
  <c r="P520" i="4"/>
  <c r="P522" i="4"/>
  <c r="P736" i="4"/>
  <c r="P745" i="4"/>
  <c r="P20" i="4"/>
  <c r="P85" i="4"/>
  <c r="P89" i="4"/>
  <c r="P121" i="4"/>
  <c r="P126" i="4"/>
  <c r="P148" i="4"/>
  <c r="P154" i="4"/>
  <c r="P288" i="4"/>
  <c r="P306" i="4"/>
  <c r="P378" i="4"/>
  <c r="P388" i="4"/>
  <c r="P420" i="4"/>
  <c r="P428" i="4"/>
  <c r="P434" i="4"/>
  <c r="P515" i="4"/>
  <c r="P539" i="4"/>
  <c r="P576" i="4"/>
  <c r="P583" i="4"/>
  <c r="P591" i="4"/>
  <c r="P645" i="4"/>
  <c r="P794" i="4"/>
  <c r="P816" i="4"/>
  <c r="P532" i="4"/>
  <c r="P577" i="4"/>
  <c r="P699" i="4"/>
  <c r="P708" i="4"/>
  <c r="P770" i="4"/>
  <c r="P825" i="4"/>
  <c r="P848" i="4"/>
  <c r="P854" i="4"/>
  <c r="P883" i="4"/>
  <c r="P891" i="4"/>
  <c r="P896" i="4"/>
  <c r="P915" i="4"/>
  <c r="P923" i="4"/>
  <c r="P933" i="4"/>
  <c r="P948" i="4"/>
  <c r="P66" i="4"/>
  <c r="P77" i="4"/>
  <c r="P86" i="4"/>
  <c r="P90" i="4"/>
  <c r="P132" i="4"/>
  <c r="P136" i="4"/>
  <c r="P199" i="4"/>
  <c r="P200" i="4"/>
  <c r="P248" i="4"/>
  <c r="P259" i="4"/>
  <c r="P262" i="4"/>
  <c r="P275" i="4"/>
  <c r="P282" i="4"/>
  <c r="P290" i="4"/>
  <c r="P299" i="4"/>
  <c r="P307" i="4"/>
  <c r="P309" i="4"/>
  <c r="P316" i="4"/>
  <c r="P319" i="4"/>
  <c r="P335" i="4"/>
  <c r="P337" i="4"/>
  <c r="P343" i="4"/>
  <c r="P346" i="4"/>
  <c r="P352" i="4"/>
  <c r="P381" i="4"/>
  <c r="P810" i="4"/>
  <c r="P897" i="4"/>
  <c r="P429" i="4"/>
  <c r="P462" i="4"/>
  <c r="P463" i="4"/>
  <c r="P598" i="4"/>
  <c r="P650" i="4"/>
  <c r="P656" i="4"/>
  <c r="P844" i="4"/>
  <c r="P930" i="4"/>
  <c r="P940" i="4"/>
  <c r="P949" i="4"/>
  <c r="P953" i="4"/>
  <c r="P960" i="4"/>
  <c r="P18" i="4"/>
  <c r="P117" i="4"/>
  <c r="P122" i="4"/>
  <c r="P131" i="4"/>
  <c r="P150" i="4"/>
  <c r="P156" i="4"/>
  <c r="P251" i="4"/>
  <c r="P280" i="4"/>
  <c r="P286" i="4"/>
  <c r="P292" i="4"/>
  <c r="P301" i="4"/>
  <c r="P385" i="4"/>
  <c r="P390" i="4"/>
  <c r="P436" i="4"/>
  <c r="P497" i="4"/>
  <c r="P504" i="4"/>
  <c r="P589" i="4"/>
  <c r="P631" i="4"/>
  <c r="P701" i="4"/>
  <c r="P704" i="4"/>
  <c r="P710" i="4"/>
  <c r="P714" i="4"/>
  <c r="P723" i="4"/>
  <c r="P771" i="4"/>
  <c r="P778" i="4"/>
  <c r="P781" i="4"/>
  <c r="P787" i="4"/>
  <c r="P826" i="4"/>
  <c r="P836" i="4"/>
  <c r="P860" i="4"/>
  <c r="P869" i="4"/>
  <c r="P871" i="4"/>
  <c r="P976" i="4"/>
  <c r="P984" i="4"/>
  <c r="P9" i="4"/>
  <c r="P67" i="4"/>
  <c r="P72" i="4"/>
  <c r="P84" i="4"/>
  <c r="P138" i="4"/>
  <c r="P139" i="4"/>
  <c r="P182" i="4"/>
  <c r="P186" i="4"/>
  <c r="P197" i="4"/>
  <c r="P205" i="4"/>
  <c r="P222" i="4"/>
  <c r="P246" i="4"/>
  <c r="P265" i="4"/>
  <c r="P311" i="4"/>
  <c r="P314" i="4"/>
  <c r="P333" i="4"/>
  <c r="P338" i="4"/>
  <c r="P342" i="4"/>
  <c r="P348" i="4"/>
  <c r="P351" i="4"/>
  <c r="P357" i="4"/>
  <c r="P358" i="4"/>
  <c r="P383" i="4"/>
  <c r="P439" i="4"/>
  <c r="P460" i="4"/>
  <c r="P467" i="4"/>
  <c r="P473" i="4"/>
  <c r="P474" i="4"/>
  <c r="P478" i="4"/>
  <c r="P485" i="4"/>
  <c r="P495" i="4"/>
  <c r="P517" i="4"/>
  <c r="P525" i="4"/>
  <c r="P547" i="4"/>
  <c r="P556" i="4"/>
  <c r="P561" i="4"/>
  <c r="P564" i="4"/>
  <c r="P569" i="4"/>
  <c r="P603" i="4"/>
  <c r="P610" i="4"/>
  <c r="P611" i="4"/>
  <c r="P621" i="4"/>
  <c r="P628" i="4"/>
  <c r="P711" i="4"/>
  <c r="P732" i="4"/>
  <c r="P739" i="4"/>
  <c r="P747" i="4"/>
  <c r="P753" i="4"/>
  <c r="P754" i="4"/>
  <c r="P757" i="4"/>
  <c r="P799" i="4"/>
  <c r="P801" i="4"/>
  <c r="P805" i="4"/>
  <c r="P813" i="4"/>
  <c r="P828" i="4"/>
  <c r="P831" i="4"/>
  <c r="P852" i="4"/>
  <c r="P862" i="4"/>
  <c r="P864" i="4"/>
  <c r="P870" i="4"/>
  <c r="P909" i="4"/>
  <c r="P927" i="4"/>
  <c r="P941" i="4"/>
  <c r="P957" i="4"/>
  <c r="P977" i="4"/>
  <c r="P59" i="4"/>
  <c r="P10" i="4"/>
  <c r="P23" i="4"/>
  <c r="P26" i="4"/>
  <c r="P35" i="4"/>
  <c r="P38" i="4"/>
  <c r="P58" i="4"/>
  <c r="P69" i="4"/>
  <c r="P100" i="4"/>
  <c r="P107" i="4"/>
  <c r="P116" i="4"/>
  <c r="P153" i="4"/>
  <c r="P166" i="4"/>
  <c r="P167" i="4"/>
  <c r="P171" i="4"/>
  <c r="P179" i="4"/>
  <c r="P211" i="4"/>
  <c r="P212" i="4"/>
  <c r="P217" i="4"/>
  <c r="P227" i="4"/>
  <c r="P236" i="4"/>
  <c r="P266" i="4"/>
  <c r="P277" i="4"/>
  <c r="P283" i="4"/>
  <c r="P293" i="4"/>
  <c r="P297" i="4"/>
  <c r="P300" i="4"/>
  <c r="P305" i="4"/>
  <c r="P323" i="4"/>
  <c r="P349" i="4"/>
  <c r="P355" i="4"/>
  <c r="P366" i="4"/>
  <c r="P397" i="4"/>
  <c r="P401" i="4"/>
  <c r="P410" i="4"/>
  <c r="P411" i="4"/>
  <c r="P417" i="4"/>
  <c r="P423" i="4"/>
  <c r="P448" i="4"/>
  <c r="P499" i="4"/>
  <c r="P537" i="4"/>
  <c r="P557" i="4"/>
  <c r="P571" i="4"/>
  <c r="P574" i="4"/>
  <c r="P587" i="4"/>
  <c r="P597" i="4"/>
  <c r="P618" i="4"/>
  <c r="P624" i="4"/>
  <c r="P644" i="4"/>
  <c r="P668" i="4"/>
  <c r="P677" i="4"/>
  <c r="P686" i="4"/>
  <c r="P691" i="4"/>
  <c r="P719" i="4"/>
  <c r="P744" i="4"/>
  <c r="P765" i="4"/>
  <c r="P767" i="4"/>
  <c r="P782" i="4"/>
  <c r="P792" i="4"/>
  <c r="P800" i="4"/>
  <c r="P807" i="4"/>
  <c r="P818" i="4"/>
  <c r="P838" i="4"/>
  <c r="P846" i="4"/>
  <c r="P887" i="4"/>
  <c r="P907" i="4"/>
  <c r="P926" i="4"/>
  <c r="P939" i="4"/>
  <c r="P950" i="4"/>
  <c r="P991" i="4"/>
  <c r="P41" i="4"/>
  <c r="P45" i="4"/>
  <c r="P51" i="4"/>
  <c r="P88" i="4"/>
  <c r="P98" i="4"/>
  <c r="P101" i="4"/>
  <c r="P105" i="4"/>
  <c r="P115" i="4"/>
  <c r="P149" i="4"/>
  <c r="P151" i="4"/>
  <c r="P165" i="4"/>
  <c r="P172" i="4"/>
  <c r="P214" i="4"/>
  <c r="P218" i="4"/>
  <c r="P230" i="4"/>
  <c r="P235" i="4"/>
  <c r="P254" i="4"/>
  <c r="P294" i="4"/>
  <c r="P298" i="4"/>
  <c r="P303" i="4"/>
  <c r="P325" i="4"/>
  <c r="P368" i="4"/>
  <c r="P400" i="4"/>
  <c r="P404" i="4"/>
  <c r="P414" i="4"/>
  <c r="P424" i="4"/>
  <c r="P446" i="4"/>
  <c r="P453" i="4"/>
  <c r="P476" i="4"/>
  <c r="P509" i="4"/>
  <c r="P533" i="4"/>
  <c r="P667" i="4"/>
  <c r="P672" i="4"/>
  <c r="P683" i="4"/>
  <c r="P688" i="4"/>
  <c r="P717" i="4"/>
  <c r="P791" i="4"/>
  <c r="P840" i="4"/>
  <c r="P886" i="4"/>
  <c r="P906" i="4"/>
  <c r="P904" i="4"/>
  <c r="P919" i="4"/>
  <c r="P931" i="4"/>
  <c r="P974" i="4"/>
  <c r="P985" i="4"/>
  <c r="P989" i="4"/>
  <c r="P8" i="4"/>
  <c r="P12" i="4"/>
  <c r="P54" i="4"/>
  <c r="P57" i="4"/>
  <c r="P70" i="4"/>
  <c r="P75" i="4"/>
  <c r="P92" i="4"/>
  <c r="P119" i="4"/>
  <c r="P137" i="4"/>
  <c r="P183" i="4"/>
  <c r="P198" i="4"/>
  <c r="P203" i="4"/>
  <c r="P208" i="4"/>
  <c r="P264" i="4"/>
  <c r="P269" i="4"/>
  <c r="P308" i="4"/>
  <c r="P315" i="4"/>
  <c r="P317" i="4"/>
  <c r="P331" i="4"/>
  <c r="P339" i="4"/>
  <c r="P384" i="4"/>
  <c r="P389" i="4"/>
  <c r="P542" i="4"/>
  <c r="P550" i="4"/>
  <c r="P586" i="4"/>
  <c r="P605" i="4"/>
  <c r="P615" i="4"/>
  <c r="P623" i="4"/>
  <c r="P630" i="4"/>
  <c r="P637" i="4"/>
  <c r="P657" i="4"/>
  <c r="P680" i="4"/>
  <c r="P690" i="4"/>
  <c r="P695" i="4"/>
  <c r="P726" i="4"/>
  <c r="P735" i="4"/>
  <c r="P742" i="4"/>
  <c r="P772" i="4"/>
  <c r="P775" i="4"/>
  <c r="P796" i="4"/>
  <c r="P803" i="4"/>
  <c r="P815" i="4"/>
  <c r="P820" i="4"/>
  <c r="P868" i="4"/>
  <c r="P911" i="4"/>
  <c r="P925" i="4"/>
  <c r="P943" i="4"/>
  <c r="P955" i="4"/>
  <c r="P961" i="4"/>
  <c r="P971" i="4"/>
  <c r="P196" i="4"/>
  <c r="P365" i="4"/>
  <c r="P377" i="4"/>
  <c r="P395" i="4"/>
  <c r="P403" i="4"/>
  <c r="P444" i="4"/>
  <c r="P451" i="4"/>
  <c r="P563" i="4"/>
  <c r="P706" i="4"/>
  <c r="P784" i="4"/>
  <c r="P905" i="4"/>
  <c r="P27" i="4"/>
  <c r="P135" i="4"/>
  <c r="P147" i="4"/>
  <c r="P353" i="4"/>
  <c r="P370" i="4"/>
  <c r="P487" i="4"/>
  <c r="P491" i="4"/>
  <c r="P506" i="4"/>
  <c r="P570" i="4"/>
  <c r="P622" i="4"/>
  <c r="P627" i="4"/>
  <c r="P632" i="4"/>
  <c r="P654" i="4"/>
  <c r="P698" i="4"/>
  <c r="P762" i="4"/>
  <c r="P812" i="4"/>
  <c r="P874" i="4"/>
  <c r="P892" i="4"/>
  <c r="P912" i="4"/>
  <c r="P924" i="4"/>
  <c r="P942" i="4"/>
  <c r="P963" i="4"/>
  <c r="P48" i="4"/>
  <c r="P110" i="4"/>
  <c r="P144" i="4"/>
  <c r="P162" i="4"/>
  <c r="P285" i="4"/>
  <c r="P764" i="4"/>
  <c r="P53" i="4"/>
  <c r="P68" i="4"/>
  <c r="P104" i="4"/>
  <c r="P118" i="4"/>
  <c r="P123" i="4"/>
  <c r="P133" i="4"/>
  <c r="P152" i="4"/>
  <c r="P168" i="4"/>
  <c r="P180" i="4"/>
  <c r="P185" i="4"/>
  <c r="P194" i="4"/>
  <c r="P215" i="4"/>
  <c r="P233" i="4"/>
  <c r="P244" i="4"/>
  <c r="P250" i="4"/>
  <c r="P263" i="4"/>
  <c r="P276" i="4"/>
  <c r="P296" i="4"/>
  <c r="P516" i="4"/>
  <c r="P893" i="4"/>
  <c r="P964" i="4"/>
  <c r="P78" i="4"/>
  <c r="P160" i="4"/>
  <c r="P241" i="4"/>
  <c r="P412" i="4"/>
  <c r="P936" i="4"/>
  <c r="P24" i="4"/>
  <c r="P40" i="4"/>
  <c r="P60" i="4"/>
  <c r="P87" i="4"/>
  <c r="P14" i="4"/>
  <c r="P17" i="4"/>
  <c r="P29" i="4"/>
  <c r="P47" i="4"/>
  <c r="P64" i="4"/>
  <c r="P73" i="4"/>
  <c r="P81" i="4"/>
  <c r="P94" i="4"/>
  <c r="P112" i="4"/>
  <c r="P128" i="4"/>
  <c r="P141" i="4"/>
  <c r="P145" i="4"/>
  <c r="P157" i="4"/>
  <c r="P177" i="4"/>
  <c r="P192" i="4"/>
  <c r="P204" i="4"/>
  <c r="P207" i="4"/>
  <c r="P221" i="4"/>
  <c r="P238" i="4"/>
  <c r="P257" i="4"/>
  <c r="P268" i="4"/>
  <c r="P273" i="4"/>
  <c r="P284" i="4"/>
  <c r="P510" i="4"/>
  <c r="P174" i="4"/>
  <c r="P256" i="4"/>
  <c r="P956" i="4"/>
  <c r="P34" i="4"/>
  <c r="P63" i="4"/>
  <c r="P93" i="4"/>
  <c r="P127" i="4"/>
  <c r="P220" i="4"/>
  <c r="P13" i="4"/>
  <c r="P31" i="4"/>
  <c r="P46" i="4"/>
  <c r="P61" i="4"/>
  <c r="P65" i="4"/>
  <c r="P79" i="4"/>
  <c r="P96" i="4"/>
  <c r="P111" i="4"/>
  <c r="P124" i="4"/>
  <c r="P130" i="4"/>
  <c r="P142" i="4"/>
  <c r="P158" i="4"/>
  <c r="P175" i="4"/>
  <c r="P189" i="4"/>
  <c r="P191" i="4"/>
  <c r="P209" i="4"/>
  <c r="P224" i="4"/>
  <c r="P240" i="4"/>
  <c r="P253" i="4"/>
  <c r="P255" i="4"/>
  <c r="P270" i="4"/>
  <c r="P287" i="4"/>
  <c r="P426" i="4"/>
  <c r="P15" i="4"/>
  <c r="P30" i="4"/>
  <c r="P193" i="4"/>
  <c r="P228" i="4"/>
  <c r="P808" i="4"/>
  <c r="P833" i="4"/>
  <c r="P873" i="4"/>
  <c r="P99" i="4"/>
  <c r="P210" i="4"/>
  <c r="P271" i="4"/>
  <c r="P289" i="4"/>
  <c r="P572" i="4"/>
  <c r="P899" i="4"/>
  <c r="P16" i="4"/>
  <c r="P33" i="4"/>
  <c r="P42" i="4"/>
  <c r="P50" i="4"/>
  <c r="P62" i="4"/>
  <c r="P80" i="4"/>
  <c r="P95" i="4"/>
  <c r="P109" i="4"/>
  <c r="P113" i="4"/>
  <c r="P125" i="4"/>
  <c r="P143" i="4"/>
  <c r="P159" i="4"/>
  <c r="P173" i="4"/>
  <c r="P176" i="4"/>
  <c r="P187" i="4"/>
  <c r="P206" i="4"/>
  <c r="P223" i="4"/>
  <c r="P237" i="4"/>
  <c r="P239" i="4"/>
  <c r="P252" i="4"/>
  <c r="P272" i="4"/>
  <c r="P291" i="4"/>
  <c r="P419" i="4"/>
  <c r="P304" i="4"/>
  <c r="P320" i="4"/>
  <c r="P328" i="4"/>
  <c r="P340" i="4"/>
  <c r="P345" i="4"/>
  <c r="P362" i="4"/>
  <c r="P376" i="4"/>
  <c r="P392" i="4"/>
  <c r="P405" i="4"/>
  <c r="P409" i="4"/>
  <c r="P421" i="4"/>
  <c r="P440" i="4"/>
  <c r="P454" i="4"/>
  <c r="P469" i="4"/>
  <c r="P472" i="4"/>
  <c r="P519" i="4"/>
  <c r="P536" i="4"/>
  <c r="P544" i="4"/>
  <c r="P565" i="4"/>
  <c r="P581" i="4"/>
  <c r="P585" i="4"/>
  <c r="P600" i="4"/>
  <c r="P608" i="4"/>
  <c r="P629" i="4"/>
  <c r="P633" i="4"/>
  <c r="P647" i="4"/>
  <c r="P652" i="4"/>
  <c r="P663" i="4"/>
  <c r="P675" i="4"/>
  <c r="P693" i="4"/>
  <c r="P712" i="4"/>
  <c r="P716" i="4"/>
  <c r="P727" i="4"/>
  <c r="P756" i="4"/>
  <c r="P758" i="4"/>
  <c r="P773" i="4"/>
  <c r="P776" i="4"/>
  <c r="P789" i="4"/>
  <c r="P821" i="4"/>
  <c r="P837" i="4"/>
  <c r="P841" i="4"/>
  <c r="P853" i="4"/>
  <c r="P865" i="4"/>
  <c r="P884" i="4"/>
  <c r="P902" i="4"/>
  <c r="P920" i="4"/>
  <c r="P929" i="4"/>
  <c r="P945" i="4"/>
  <c r="P947" i="4"/>
  <c r="P966" i="4"/>
  <c r="P983" i="4"/>
  <c r="P322" i="4"/>
  <c r="P336" i="4"/>
  <c r="P396" i="4"/>
  <c r="P500" i="4"/>
  <c r="P524" i="4"/>
  <c r="P545" i="4"/>
  <c r="P609" i="4"/>
  <c r="P658" i="4"/>
  <c r="P673" i="4"/>
  <c r="P738" i="4"/>
  <c r="P802" i="4"/>
  <c r="P814" i="4"/>
  <c r="P861" i="4"/>
  <c r="P866" i="4"/>
  <c r="P928" i="4"/>
  <c r="P946" i="4"/>
  <c r="P970" i="4"/>
  <c r="P972" i="4"/>
  <c r="P990" i="4"/>
  <c r="P646" i="4"/>
  <c r="P889" i="4"/>
  <c r="P968" i="4"/>
  <c r="P295" i="4"/>
  <c r="P313" i="4"/>
  <c r="P334" i="4"/>
  <c r="P347" i="4"/>
  <c r="P354" i="4"/>
  <c r="P367" i="4"/>
  <c r="P382" i="4"/>
  <c r="P398" i="4"/>
  <c r="P413" i="4"/>
  <c r="P415" i="4"/>
  <c r="P432" i="4"/>
  <c r="P449" i="4"/>
  <c r="P464" i="4"/>
  <c r="P477" i="4"/>
  <c r="P483" i="4"/>
  <c r="P490" i="4"/>
  <c r="P494" i="4"/>
  <c r="P502" i="4"/>
  <c r="P508" i="4"/>
  <c r="P512" i="4"/>
  <c r="P527" i="4"/>
  <c r="P530" i="4"/>
  <c r="P541" i="4"/>
  <c r="P553" i="4"/>
  <c r="P573" i="4"/>
  <c r="P590" i="4"/>
  <c r="P593" i="4"/>
  <c r="P606" i="4"/>
  <c r="P636" i="4"/>
  <c r="P640" i="4"/>
  <c r="P653" i="4"/>
  <c r="P659" i="4"/>
  <c r="P670" i="4"/>
  <c r="P679" i="4"/>
  <c r="P700" i="4"/>
  <c r="P720" i="4"/>
  <c r="P721" i="4"/>
  <c r="P734" i="4"/>
  <c r="P763" i="4"/>
  <c r="P786" i="4"/>
  <c r="P798" i="4"/>
  <c r="P830" i="4"/>
  <c r="P849" i="4"/>
  <c r="P481" i="4"/>
  <c r="P917" i="4"/>
  <c r="P914" i="4"/>
  <c r="P935" i="4"/>
  <c r="P951" i="4"/>
  <c r="P981" i="4"/>
  <c r="P980" i="4"/>
  <c r="P489" i="4"/>
  <c r="P496" i="4"/>
  <c r="P505" i="4"/>
  <c r="P511" i="4"/>
  <c r="P514" i="4"/>
  <c r="P526" i="4"/>
  <c r="P535" i="4"/>
  <c r="P558" i="4"/>
  <c r="P575" i="4"/>
  <c r="P595" i="4"/>
  <c r="P602" i="4"/>
  <c r="P620" i="4"/>
  <c r="P638" i="4"/>
  <c r="P655" i="4"/>
  <c r="P666" i="4"/>
  <c r="P684" i="4"/>
  <c r="P685" i="4"/>
  <c r="P702" i="4"/>
  <c r="P718" i="4"/>
  <c r="P743" i="4"/>
  <c r="P749" i="4"/>
  <c r="P766" i="4"/>
  <c r="P783" i="4"/>
  <c r="P811" i="4"/>
  <c r="P832" i="4"/>
  <c r="P847" i="4"/>
  <c r="P857" i="4"/>
  <c r="P877" i="4"/>
  <c r="P895" i="4"/>
  <c r="P302" i="4"/>
  <c r="P318" i="4"/>
  <c r="P330" i="4"/>
  <c r="P344" i="4"/>
  <c r="P356" i="4"/>
  <c r="P374" i="4"/>
  <c r="P391" i="4"/>
  <c r="P408" i="4"/>
  <c r="P422" i="4"/>
  <c r="P438" i="4"/>
  <c r="P455" i="4"/>
  <c r="P470" i="4"/>
  <c r="P488" i="4"/>
  <c r="P498" i="4"/>
  <c r="P521" i="4"/>
  <c r="P538" i="4"/>
  <c r="P551" i="4"/>
  <c r="P582" i="4"/>
  <c r="P599" i="4"/>
  <c r="P601" i="4"/>
  <c r="P614" i="4"/>
  <c r="P641" i="4"/>
  <c r="P649" i="4"/>
  <c r="P662" i="4"/>
  <c r="P665" i="4"/>
  <c r="P681" i="4"/>
  <c r="P689" i="4"/>
  <c r="P707" i="4"/>
  <c r="P724" i="4"/>
  <c r="P730" i="4"/>
  <c r="P746" i="4"/>
  <c r="P751" i="4"/>
  <c r="P774" i="4"/>
  <c r="P795" i="4"/>
  <c r="P809" i="4"/>
  <c r="P839" i="4"/>
  <c r="P851" i="4"/>
  <c r="P858" i="4"/>
  <c r="P872" i="4"/>
  <c r="P881" i="4"/>
  <c r="P898" i="4"/>
  <c r="P901" i="4"/>
  <c r="P918" i="4"/>
  <c r="P922" i="4"/>
  <c r="P934" i="4"/>
  <c r="P944" i="4"/>
  <c r="P959" i="4"/>
  <c r="P965" i="4"/>
  <c r="P978" i="4"/>
  <c r="P361" i="4"/>
  <c r="P321" i="4"/>
  <c r="P386" i="4"/>
  <c r="P447" i="4"/>
  <c r="P584" i="4"/>
  <c r="P715" i="4"/>
  <c r="P777" i="4"/>
  <c r="P843" i="4"/>
  <c r="P903" i="4"/>
  <c r="P969" i="4"/>
  <c r="P369" i="4"/>
  <c r="P433" i="4"/>
  <c r="P567" i="4"/>
  <c r="P697" i="4"/>
  <c r="P761" i="4"/>
  <c r="P888" i="4"/>
  <c r="P952" i="4"/>
  <c r="P327" i="4"/>
  <c r="P394" i="4"/>
  <c r="P457" i="4"/>
  <c r="P529" i="4"/>
  <c r="P596" i="4"/>
  <c r="P722" i="4"/>
  <c r="P785" i="4"/>
  <c r="P850" i="4"/>
  <c r="P910" i="4"/>
  <c r="P982" i="4"/>
  <c r="P373" i="4"/>
  <c r="P441" i="4"/>
  <c r="P579" i="4"/>
  <c r="P705" i="4"/>
  <c r="P769" i="4"/>
  <c r="P834" i="4"/>
  <c r="P894" i="4"/>
  <c r="P962" i="4"/>
  <c r="P425" i="4"/>
  <c r="P559" i="4"/>
  <c r="R777" i="4" l="1"/>
  <c r="S777" i="4"/>
  <c r="Q777" i="4"/>
  <c r="S749" i="4"/>
  <c r="Q749" i="4"/>
  <c r="R749" i="4"/>
  <c r="S763" i="4"/>
  <c r="R763" i="4"/>
  <c r="Q763" i="4"/>
  <c r="S596" i="4"/>
  <c r="Q596" i="4"/>
  <c r="R596" i="4"/>
  <c r="R391" i="4"/>
  <c r="Q391" i="4"/>
  <c r="S391" i="4"/>
  <c r="Q914" i="4"/>
  <c r="R914" i="4"/>
  <c r="S914" i="4"/>
  <c r="R425" i="4"/>
  <c r="S425" i="4"/>
  <c r="Q425" i="4"/>
  <c r="S433" i="4"/>
  <c r="R433" i="4"/>
  <c r="Q433" i="4"/>
  <c r="R851" i="4"/>
  <c r="S851" i="4"/>
  <c r="Q851" i="4"/>
  <c r="S488" i="4"/>
  <c r="R488" i="4"/>
  <c r="Q488" i="4"/>
  <c r="R702" i="4"/>
  <c r="Q702" i="4"/>
  <c r="S702" i="4"/>
  <c r="R481" i="4"/>
  <c r="Q481" i="4"/>
  <c r="S481" i="4"/>
  <c r="S512" i="4"/>
  <c r="Q512" i="4"/>
  <c r="R512" i="4"/>
  <c r="S347" i="4"/>
  <c r="R347" i="4"/>
  <c r="Q347" i="4"/>
  <c r="S336" i="4"/>
  <c r="R336" i="4"/>
  <c r="Q336" i="4"/>
  <c r="S675" i="4"/>
  <c r="R675" i="4"/>
  <c r="Q675" i="4"/>
  <c r="R454" i="4"/>
  <c r="Q454" i="4"/>
  <c r="S454" i="4"/>
  <c r="S159" i="4"/>
  <c r="Q159" i="4"/>
  <c r="R159" i="4"/>
  <c r="S210" i="4"/>
  <c r="R210" i="4"/>
  <c r="Q210" i="4"/>
  <c r="S111" i="4"/>
  <c r="Q111" i="4"/>
  <c r="R111" i="4"/>
  <c r="S94" i="4"/>
  <c r="R94" i="4"/>
  <c r="Q94" i="4"/>
  <c r="S244" i="4"/>
  <c r="R244" i="4"/>
  <c r="Q244" i="4"/>
  <c r="S162" i="4"/>
  <c r="R162" i="4"/>
  <c r="Q162" i="4"/>
  <c r="S135" i="4"/>
  <c r="Q135" i="4"/>
  <c r="R135" i="4"/>
  <c r="S775" i="4"/>
  <c r="R775" i="4"/>
  <c r="Q775" i="4"/>
  <c r="S269" i="4"/>
  <c r="Q269" i="4"/>
  <c r="R269" i="4"/>
  <c r="S791" i="4"/>
  <c r="Q791" i="4"/>
  <c r="R791" i="4"/>
  <c r="S214" i="4"/>
  <c r="R214" i="4"/>
  <c r="Q214" i="4"/>
  <c r="S677" i="4"/>
  <c r="R677" i="4"/>
  <c r="Q677" i="4"/>
  <c r="S217" i="4"/>
  <c r="R217" i="4"/>
  <c r="Q217" i="4"/>
  <c r="S351" i="4"/>
  <c r="R351" i="4"/>
  <c r="Q351" i="4"/>
  <c r="S856" i="4"/>
  <c r="R856" i="4"/>
  <c r="Q856" i="4"/>
  <c r="S962" i="4"/>
  <c r="R962" i="4"/>
  <c r="Q962" i="4"/>
  <c r="S982" i="4"/>
  <c r="R982" i="4"/>
  <c r="Q982" i="4"/>
  <c r="S394" i="4"/>
  <c r="R394" i="4"/>
  <c r="Q394" i="4"/>
  <c r="R369" i="4"/>
  <c r="S369" i="4"/>
  <c r="Q369" i="4"/>
  <c r="R386" i="4"/>
  <c r="S386" i="4"/>
  <c r="Q386" i="4"/>
  <c r="S922" i="4"/>
  <c r="R922" i="4"/>
  <c r="Q922" i="4"/>
  <c r="S839" i="4"/>
  <c r="Q839" i="4"/>
  <c r="R839" i="4"/>
  <c r="S707" i="4"/>
  <c r="R707" i="4"/>
  <c r="Q707" i="4"/>
  <c r="S601" i="4"/>
  <c r="R601" i="4"/>
  <c r="Q601" i="4"/>
  <c r="S470" i="4"/>
  <c r="R470" i="4"/>
  <c r="Q470" i="4"/>
  <c r="S344" i="4"/>
  <c r="R344" i="4"/>
  <c r="Q344" i="4"/>
  <c r="S832" i="4"/>
  <c r="R832" i="4"/>
  <c r="Q832" i="4"/>
  <c r="S685" i="4"/>
  <c r="R685" i="4"/>
  <c r="Q685" i="4"/>
  <c r="S575" i="4"/>
  <c r="Q575" i="4"/>
  <c r="R575" i="4"/>
  <c r="S489" i="4"/>
  <c r="R489" i="4"/>
  <c r="Q489" i="4"/>
  <c r="S849" i="4"/>
  <c r="R849" i="4"/>
  <c r="Q849" i="4"/>
  <c r="S700" i="4"/>
  <c r="Q700" i="4"/>
  <c r="R700" i="4"/>
  <c r="R593" i="4"/>
  <c r="S593" i="4"/>
  <c r="Q593" i="4"/>
  <c r="S508" i="4"/>
  <c r="Q508" i="4"/>
  <c r="R508" i="4"/>
  <c r="S432" i="4"/>
  <c r="Q432" i="4"/>
  <c r="R432" i="4"/>
  <c r="S334" i="4"/>
  <c r="R334" i="4"/>
  <c r="Q334" i="4"/>
  <c r="S970" i="4"/>
  <c r="R970" i="4"/>
  <c r="Q970" i="4"/>
  <c r="R673" i="4"/>
  <c r="S673" i="4"/>
  <c r="Q673" i="4"/>
  <c r="S322" i="4"/>
  <c r="R322" i="4"/>
  <c r="Q322" i="4"/>
  <c r="S884" i="4"/>
  <c r="R884" i="4"/>
  <c r="Q884" i="4"/>
  <c r="S773" i="4"/>
  <c r="Q773" i="4"/>
  <c r="R773" i="4"/>
  <c r="R663" i="4"/>
  <c r="S663" i="4"/>
  <c r="Q663" i="4"/>
  <c r="S581" i="4"/>
  <c r="R581" i="4"/>
  <c r="Q581" i="4"/>
  <c r="S440" i="4"/>
  <c r="R440" i="4"/>
  <c r="Q440" i="4"/>
  <c r="S340" i="4"/>
  <c r="Q340" i="4"/>
  <c r="R340" i="4"/>
  <c r="Q239" i="4"/>
  <c r="R239" i="4"/>
  <c r="S239" i="4"/>
  <c r="Q143" i="4"/>
  <c r="S143" i="4"/>
  <c r="R143" i="4"/>
  <c r="S42" i="4"/>
  <c r="Q42" i="4"/>
  <c r="R42" i="4"/>
  <c r="S99" i="4"/>
  <c r="R99" i="4"/>
  <c r="Q99" i="4"/>
  <c r="S426" i="4"/>
  <c r="Q426" i="4"/>
  <c r="R426" i="4"/>
  <c r="S191" i="4"/>
  <c r="Q191" i="4"/>
  <c r="R191" i="4"/>
  <c r="S96" i="4"/>
  <c r="Q96" i="4"/>
  <c r="R96" i="4"/>
  <c r="S127" i="4"/>
  <c r="Q127" i="4"/>
  <c r="R127" i="4"/>
  <c r="S284" i="4"/>
  <c r="Q284" i="4"/>
  <c r="R284" i="4"/>
  <c r="S192" i="4"/>
  <c r="R192" i="4"/>
  <c r="Q192" i="4"/>
  <c r="S81" i="4"/>
  <c r="R81" i="4"/>
  <c r="Q81" i="4"/>
  <c r="S60" i="4"/>
  <c r="R60" i="4"/>
  <c r="Q60" i="4"/>
  <c r="R964" i="4"/>
  <c r="Q964" i="4"/>
  <c r="S964" i="4"/>
  <c r="S233" i="4"/>
  <c r="R233" i="4"/>
  <c r="Q233" i="4"/>
  <c r="R123" i="4"/>
  <c r="S123" i="4"/>
  <c r="Q123" i="4"/>
  <c r="S144" i="4"/>
  <c r="R144" i="4"/>
  <c r="Q144" i="4"/>
  <c r="R874" i="4"/>
  <c r="S874" i="4"/>
  <c r="Q874" i="4"/>
  <c r="S570" i="4"/>
  <c r="R570" i="4"/>
  <c r="Q570" i="4"/>
  <c r="S27" i="4"/>
  <c r="R27" i="4"/>
  <c r="Q27" i="4"/>
  <c r="S395" i="4"/>
  <c r="R395" i="4"/>
  <c r="Q395" i="4"/>
  <c r="S925" i="4"/>
  <c r="Q925" i="4"/>
  <c r="R925" i="4"/>
  <c r="S772" i="4"/>
  <c r="Q772" i="4"/>
  <c r="R772" i="4"/>
  <c r="S637" i="4"/>
  <c r="R637" i="4"/>
  <c r="Q637" i="4"/>
  <c r="S389" i="4"/>
  <c r="R389" i="4"/>
  <c r="Q389" i="4"/>
  <c r="S264" i="4"/>
  <c r="R264" i="4"/>
  <c r="Q264" i="4"/>
  <c r="S75" i="4"/>
  <c r="Q75" i="4"/>
  <c r="R75" i="4"/>
  <c r="S974" i="4"/>
  <c r="Q974" i="4"/>
  <c r="R974" i="4"/>
  <c r="S717" i="4"/>
  <c r="Q717" i="4"/>
  <c r="R717" i="4"/>
  <c r="S453" i="4"/>
  <c r="R453" i="4"/>
  <c r="Q453" i="4"/>
  <c r="S303" i="4"/>
  <c r="R303" i="4"/>
  <c r="Q303" i="4"/>
  <c r="S172" i="4"/>
  <c r="R172" i="4"/>
  <c r="Q172" i="4"/>
  <c r="S88" i="4"/>
  <c r="R88" i="4"/>
  <c r="Q88" i="4"/>
  <c r="S907" i="4"/>
  <c r="Q907" i="4"/>
  <c r="R907" i="4"/>
  <c r="S782" i="4"/>
  <c r="R782" i="4"/>
  <c r="Q782" i="4"/>
  <c r="S668" i="4"/>
  <c r="Q668" i="4"/>
  <c r="R668" i="4"/>
  <c r="S557" i="4"/>
  <c r="R557" i="4"/>
  <c r="Q557" i="4"/>
  <c r="R401" i="4"/>
  <c r="S401" i="4"/>
  <c r="Q401" i="4"/>
  <c r="R297" i="4"/>
  <c r="S297" i="4"/>
  <c r="Q297" i="4"/>
  <c r="S212" i="4"/>
  <c r="Q212" i="4"/>
  <c r="R212" i="4"/>
  <c r="S107" i="4"/>
  <c r="Q107" i="4"/>
  <c r="R107" i="4"/>
  <c r="S10" i="4"/>
  <c r="Q10" i="4"/>
  <c r="R10" i="4"/>
  <c r="R864" i="4"/>
  <c r="Q864" i="4"/>
  <c r="S864" i="4"/>
  <c r="S799" i="4"/>
  <c r="Q799" i="4"/>
  <c r="R799" i="4"/>
  <c r="S628" i="4"/>
  <c r="R628" i="4"/>
  <c r="Q628" i="4"/>
  <c r="R556" i="4"/>
  <c r="Q556" i="4"/>
  <c r="S556" i="4"/>
  <c r="S473" i="4"/>
  <c r="R473" i="4"/>
  <c r="Q473" i="4"/>
  <c r="S348" i="4"/>
  <c r="Q348" i="4"/>
  <c r="R348" i="4"/>
  <c r="R222" i="4"/>
  <c r="Q222" i="4"/>
  <c r="S222" i="4"/>
  <c r="S72" i="4"/>
  <c r="R72" i="4"/>
  <c r="Q72" i="4"/>
  <c r="S836" i="4"/>
  <c r="R836" i="4"/>
  <c r="Q836" i="4"/>
  <c r="R710" i="4"/>
  <c r="S710" i="4"/>
  <c r="Q710" i="4"/>
  <c r="R390" i="4"/>
  <c r="S390" i="4"/>
  <c r="Q390" i="4"/>
  <c r="S150" i="4"/>
  <c r="R150" i="4"/>
  <c r="Q150" i="4"/>
  <c r="S940" i="4"/>
  <c r="R940" i="4"/>
  <c r="Q940" i="4"/>
  <c r="S429" i="4"/>
  <c r="R429" i="4"/>
  <c r="Q429" i="4"/>
  <c r="S335" i="4"/>
  <c r="R335" i="4"/>
  <c r="Q335" i="4"/>
  <c r="S275" i="4"/>
  <c r="R275" i="4"/>
  <c r="Q275" i="4"/>
  <c r="S90" i="4"/>
  <c r="Q90" i="4"/>
  <c r="R90" i="4"/>
  <c r="S896" i="4"/>
  <c r="R896" i="4"/>
  <c r="Q896" i="4"/>
  <c r="S699" i="4"/>
  <c r="R699" i="4"/>
  <c r="Q699" i="4"/>
  <c r="S576" i="4"/>
  <c r="R576" i="4"/>
  <c r="Q576" i="4"/>
  <c r="S306" i="4"/>
  <c r="R306" i="4"/>
  <c r="Q306" i="4"/>
  <c r="S20" i="4"/>
  <c r="R20" i="4"/>
  <c r="Q20" i="4"/>
  <c r="S25" i="4"/>
  <c r="R25" i="4"/>
  <c r="Q25" i="4"/>
  <c r="S748" i="4"/>
  <c r="R748" i="4"/>
  <c r="Q748" i="4"/>
  <c r="S613" i="4"/>
  <c r="R613" i="4"/>
  <c r="Q613" i="4"/>
  <c r="S387" i="4"/>
  <c r="R387" i="4"/>
  <c r="Q387" i="4"/>
  <c r="R310" i="4"/>
  <c r="S310" i="4"/>
  <c r="Q310" i="4"/>
  <c r="S129" i="4"/>
  <c r="R129" i="4"/>
  <c r="Q129" i="4"/>
  <c r="S114" i="4"/>
  <c r="Q114" i="4"/>
  <c r="R114" i="4"/>
  <c r="S651" i="4"/>
  <c r="R651" i="4"/>
  <c r="Q651" i="4"/>
  <c r="S817" i="4"/>
  <c r="R817" i="4"/>
  <c r="Q817" i="4"/>
  <c r="S37" i="4"/>
  <c r="R37" i="4"/>
  <c r="Q37" i="4"/>
  <c r="S827" i="4"/>
  <c r="R827" i="4"/>
  <c r="Q827" i="4"/>
  <c r="R678" i="4"/>
  <c r="S678" i="4"/>
  <c r="Q678" i="4"/>
  <c r="S146" i="4"/>
  <c r="Q146" i="4"/>
  <c r="R146" i="4"/>
  <c r="S103" i="4"/>
  <c r="Q103" i="4"/>
  <c r="R103" i="4"/>
  <c r="S19" i="4"/>
  <c r="R19" i="4"/>
  <c r="Q19" i="4"/>
  <c r="S845" i="4"/>
  <c r="R845" i="4"/>
  <c r="Q845" i="4"/>
  <c r="S885" i="4"/>
  <c r="R885" i="4"/>
  <c r="Q885" i="4"/>
  <c r="S616" i="4"/>
  <c r="R616" i="4"/>
  <c r="Q616" i="4"/>
  <c r="S890" i="4"/>
  <c r="R890" i="4"/>
  <c r="Q890" i="4"/>
  <c r="S552" i="4"/>
  <c r="R552" i="4"/>
  <c r="Q552" i="4"/>
  <c r="S22" i="4"/>
  <c r="R22" i="4"/>
  <c r="Q22" i="4"/>
  <c r="R733" i="4"/>
  <c r="S733" i="4"/>
  <c r="Q733" i="4"/>
  <c r="S416" i="4"/>
  <c r="R416" i="4"/>
  <c r="Q416" i="4"/>
  <c r="S676" i="4"/>
  <c r="Q676" i="4"/>
  <c r="R676" i="4"/>
  <c r="S219" i="4"/>
  <c r="R219" i="4"/>
  <c r="Q219" i="4"/>
  <c r="S804" i="4"/>
  <c r="R804" i="4"/>
  <c r="Q804" i="4"/>
  <c r="S471" i="4"/>
  <c r="R471" i="4"/>
  <c r="Q471" i="4"/>
  <c r="R518" i="4"/>
  <c r="S518" i="4"/>
  <c r="Q518" i="4"/>
  <c r="S445" i="4"/>
  <c r="R445" i="4"/>
  <c r="Q445" i="4"/>
  <c r="S234" i="4"/>
  <c r="R234" i="4"/>
  <c r="Q234" i="4"/>
  <c r="Q722" i="4"/>
  <c r="S722" i="4"/>
  <c r="R722" i="4"/>
  <c r="S408" i="4"/>
  <c r="R408" i="4"/>
  <c r="Q408" i="4"/>
  <c r="R382" i="4"/>
  <c r="S382" i="4"/>
  <c r="Q382" i="4"/>
  <c r="R521" i="4"/>
  <c r="S521" i="4"/>
  <c r="Q521" i="4"/>
  <c r="S640" i="4"/>
  <c r="R640" i="4"/>
  <c r="Q640" i="4"/>
  <c r="R457" i="4"/>
  <c r="Q457" i="4"/>
  <c r="S457" i="4"/>
  <c r="Q934" i="4"/>
  <c r="R934" i="4"/>
  <c r="S934" i="4"/>
  <c r="R614" i="4"/>
  <c r="S614" i="4"/>
  <c r="Q614" i="4"/>
  <c r="S847" i="4"/>
  <c r="R847" i="4"/>
  <c r="Q847" i="4"/>
  <c r="S496" i="4"/>
  <c r="R496" i="4"/>
  <c r="Q496" i="4"/>
  <c r="S720" i="4"/>
  <c r="R720" i="4"/>
  <c r="Q720" i="4"/>
  <c r="R449" i="4"/>
  <c r="S449" i="4"/>
  <c r="Q449" i="4"/>
  <c r="S738" i="4"/>
  <c r="R738" i="4"/>
  <c r="Q738" i="4"/>
  <c r="S902" i="4"/>
  <c r="R902" i="4"/>
  <c r="Q902" i="4"/>
  <c r="R585" i="4"/>
  <c r="S585" i="4"/>
  <c r="Q585" i="4"/>
  <c r="S345" i="4"/>
  <c r="R345" i="4"/>
  <c r="Q345" i="4"/>
  <c r="S50" i="4"/>
  <c r="Q50" i="4"/>
  <c r="R50" i="4"/>
  <c r="S209" i="4"/>
  <c r="R209" i="4"/>
  <c r="Q209" i="4"/>
  <c r="S220" i="4"/>
  <c r="Q220" i="4"/>
  <c r="R220" i="4"/>
  <c r="R204" i="4"/>
  <c r="S204" i="4"/>
  <c r="Q204" i="4"/>
  <c r="S78" i="4"/>
  <c r="R78" i="4"/>
  <c r="Q78" i="4"/>
  <c r="S133" i="4"/>
  <c r="R133" i="4"/>
  <c r="Q133" i="4"/>
  <c r="S622" i="4"/>
  <c r="R622" i="4"/>
  <c r="Q622" i="4"/>
  <c r="S943" i="4"/>
  <c r="R943" i="4"/>
  <c r="Q943" i="4"/>
  <c r="R542" i="4"/>
  <c r="S542" i="4"/>
  <c r="Q542" i="4"/>
  <c r="S92" i="4"/>
  <c r="R92" i="4"/>
  <c r="Q92" i="4"/>
  <c r="Q476" i="4"/>
  <c r="R476" i="4"/>
  <c r="S476" i="4"/>
  <c r="S98" i="4"/>
  <c r="R98" i="4"/>
  <c r="Q98" i="4"/>
  <c r="S792" i="4"/>
  <c r="Q792" i="4"/>
  <c r="R792" i="4"/>
  <c r="S410" i="4"/>
  <c r="R410" i="4"/>
  <c r="Q410" i="4"/>
  <c r="S711" i="4"/>
  <c r="Q711" i="4"/>
  <c r="R711" i="4"/>
  <c r="R750" i="4"/>
  <c r="S750" i="4"/>
  <c r="Q750" i="4"/>
  <c r="R894" i="4"/>
  <c r="Q894" i="4"/>
  <c r="S894" i="4"/>
  <c r="S910" i="4"/>
  <c r="R910" i="4"/>
  <c r="Q910" i="4"/>
  <c r="S327" i="4"/>
  <c r="Q327" i="4"/>
  <c r="R327" i="4"/>
  <c r="R969" i="4"/>
  <c r="S969" i="4"/>
  <c r="Q969" i="4"/>
  <c r="S321" i="4"/>
  <c r="R321" i="4"/>
  <c r="Q321" i="4"/>
  <c r="S918" i="4"/>
  <c r="Q918" i="4"/>
  <c r="R918" i="4"/>
  <c r="R809" i="4"/>
  <c r="S809" i="4"/>
  <c r="Q809" i="4"/>
  <c r="S689" i="4"/>
  <c r="R689" i="4"/>
  <c r="Q689" i="4"/>
  <c r="R599" i="4"/>
  <c r="S599" i="4"/>
  <c r="Q599" i="4"/>
  <c r="S455" i="4"/>
  <c r="Q455" i="4"/>
  <c r="R455" i="4"/>
  <c r="S330" i="4"/>
  <c r="R330" i="4"/>
  <c r="Q330" i="4"/>
  <c r="S811" i="4"/>
  <c r="R811" i="4"/>
  <c r="Q811" i="4"/>
  <c r="R684" i="4"/>
  <c r="Q684" i="4"/>
  <c r="S684" i="4"/>
  <c r="S558" i="4"/>
  <c r="R558" i="4"/>
  <c r="Q558" i="4"/>
  <c r="R980" i="4"/>
  <c r="S980" i="4"/>
  <c r="Q980" i="4"/>
  <c r="S830" i="4"/>
  <c r="R830" i="4"/>
  <c r="Q830" i="4"/>
  <c r="S679" i="4"/>
  <c r="Q679" i="4"/>
  <c r="R679" i="4"/>
  <c r="S590" i="4"/>
  <c r="R590" i="4"/>
  <c r="Q590" i="4"/>
  <c r="R502" i="4"/>
  <c r="S502" i="4"/>
  <c r="Q502" i="4"/>
  <c r="S415" i="4"/>
  <c r="R415" i="4"/>
  <c r="Q415" i="4"/>
  <c r="S313" i="4"/>
  <c r="R313" i="4"/>
  <c r="Q313" i="4"/>
  <c r="S946" i="4"/>
  <c r="Q946" i="4"/>
  <c r="R946" i="4"/>
  <c r="R658" i="4"/>
  <c r="Q658" i="4"/>
  <c r="S658" i="4"/>
  <c r="S983" i="4"/>
  <c r="Q983" i="4"/>
  <c r="R983" i="4"/>
  <c r="R865" i="4"/>
  <c r="S865" i="4"/>
  <c r="Q865" i="4"/>
  <c r="R758" i="4"/>
  <c r="S758" i="4"/>
  <c r="Q758" i="4"/>
  <c r="S652" i="4"/>
  <c r="R652" i="4"/>
  <c r="Q652" i="4"/>
  <c r="S565" i="4"/>
  <c r="R565" i="4"/>
  <c r="Q565" i="4"/>
  <c r="S421" i="4"/>
  <c r="R421" i="4"/>
  <c r="Q421" i="4"/>
  <c r="S328" i="4"/>
  <c r="R328" i="4"/>
  <c r="Q328" i="4"/>
  <c r="S237" i="4"/>
  <c r="R237" i="4"/>
  <c r="Q237" i="4"/>
  <c r="S125" i="4"/>
  <c r="R125" i="4"/>
  <c r="Q125" i="4"/>
  <c r="S33" i="4"/>
  <c r="R33" i="4"/>
  <c r="Q33" i="4"/>
  <c r="R873" i="4"/>
  <c r="S873" i="4"/>
  <c r="Q873" i="4"/>
  <c r="S287" i="4"/>
  <c r="R287" i="4"/>
  <c r="Q287" i="4"/>
  <c r="S189" i="4"/>
  <c r="R189" i="4"/>
  <c r="Q189" i="4"/>
  <c r="Q79" i="4"/>
  <c r="R79" i="4"/>
  <c r="S79" i="4"/>
  <c r="S93" i="4"/>
  <c r="R93" i="4"/>
  <c r="Q93" i="4"/>
  <c r="S273" i="4"/>
  <c r="R273" i="4"/>
  <c r="Q273" i="4"/>
  <c r="S177" i="4"/>
  <c r="R177" i="4"/>
  <c r="Q177" i="4"/>
  <c r="S73" i="4"/>
  <c r="R73" i="4"/>
  <c r="Q73" i="4"/>
  <c r="S40" i="4"/>
  <c r="R40" i="4"/>
  <c r="Q40" i="4"/>
  <c r="Q893" i="4"/>
  <c r="R893" i="4"/>
  <c r="S893" i="4"/>
  <c r="S215" i="4"/>
  <c r="R215" i="4"/>
  <c r="Q215" i="4"/>
  <c r="S118" i="4"/>
  <c r="R118" i="4"/>
  <c r="Q118" i="4"/>
  <c r="S110" i="4"/>
  <c r="R110" i="4"/>
  <c r="Q110" i="4"/>
  <c r="S812" i="4"/>
  <c r="R812" i="4"/>
  <c r="Q812" i="4"/>
  <c r="R506" i="4"/>
  <c r="S506" i="4"/>
  <c r="Q506" i="4"/>
  <c r="S905" i="4"/>
  <c r="R905" i="4"/>
  <c r="Q905" i="4"/>
  <c r="S377" i="4"/>
  <c r="R377" i="4"/>
  <c r="Q377" i="4"/>
  <c r="S911" i="4"/>
  <c r="R911" i="4"/>
  <c r="Q911" i="4"/>
  <c r="R742" i="4"/>
  <c r="S742" i="4"/>
  <c r="Q742" i="4"/>
  <c r="R630" i="4"/>
  <c r="S630" i="4"/>
  <c r="Q630" i="4"/>
  <c r="S384" i="4"/>
  <c r="Q384" i="4"/>
  <c r="R384" i="4"/>
  <c r="S208" i="4"/>
  <c r="R208" i="4"/>
  <c r="Q208" i="4"/>
  <c r="S70" i="4"/>
  <c r="R70" i="4"/>
  <c r="Q70" i="4"/>
  <c r="S931" i="4"/>
  <c r="R931" i="4"/>
  <c r="Q931" i="4"/>
  <c r="S688" i="4"/>
  <c r="R688" i="4"/>
  <c r="Q688" i="4"/>
  <c r="R446" i="4"/>
  <c r="S446" i="4"/>
  <c r="Q446" i="4"/>
  <c r="S298" i="4"/>
  <c r="R298" i="4"/>
  <c r="Q298" i="4"/>
  <c r="S165" i="4"/>
  <c r="R165" i="4"/>
  <c r="Q165" i="4"/>
  <c r="S51" i="4"/>
  <c r="R51" i="4"/>
  <c r="Q51" i="4"/>
  <c r="S887" i="4"/>
  <c r="Q887" i="4"/>
  <c r="R887" i="4"/>
  <c r="S767" i="4"/>
  <c r="Q767" i="4"/>
  <c r="R767" i="4"/>
  <c r="Q644" i="4"/>
  <c r="R644" i="4"/>
  <c r="S644" i="4"/>
  <c r="S537" i="4"/>
  <c r="R537" i="4"/>
  <c r="Q537" i="4"/>
  <c r="S397" i="4"/>
  <c r="R397" i="4"/>
  <c r="Q397" i="4"/>
  <c r="S293" i="4"/>
  <c r="R293" i="4"/>
  <c r="Q293" i="4"/>
  <c r="S211" i="4"/>
  <c r="R211" i="4"/>
  <c r="Q211" i="4"/>
  <c r="Q100" i="4"/>
  <c r="S100" i="4"/>
  <c r="R100" i="4"/>
  <c r="S59" i="4"/>
  <c r="R59" i="4"/>
  <c r="Q59" i="4"/>
  <c r="S862" i="4"/>
  <c r="R862" i="4"/>
  <c r="Q862" i="4"/>
  <c r="S757" i="4"/>
  <c r="R757" i="4"/>
  <c r="Q757" i="4"/>
  <c r="S621" i="4"/>
  <c r="R621" i="4"/>
  <c r="Q621" i="4"/>
  <c r="S547" i="4"/>
  <c r="R547" i="4"/>
  <c r="Q547" i="4"/>
  <c r="R467" i="4"/>
  <c r="S467" i="4"/>
  <c r="Q467" i="4"/>
  <c r="S342" i="4"/>
  <c r="R342" i="4"/>
  <c r="Q342" i="4"/>
  <c r="S205" i="4"/>
  <c r="Q205" i="4"/>
  <c r="R205" i="4"/>
  <c r="R67" i="4"/>
  <c r="S67" i="4"/>
  <c r="Q67" i="4"/>
  <c r="R826" i="4"/>
  <c r="S826" i="4"/>
  <c r="Q826" i="4"/>
  <c r="R704" i="4"/>
  <c r="S704" i="4"/>
  <c r="Q704" i="4"/>
  <c r="S385" i="4"/>
  <c r="R385" i="4"/>
  <c r="Q385" i="4"/>
  <c r="S131" i="4"/>
  <c r="R131" i="4"/>
  <c r="Q131" i="4"/>
  <c r="S930" i="4"/>
  <c r="R930" i="4"/>
  <c r="Q930" i="4"/>
  <c r="R897" i="4"/>
  <c r="S897" i="4"/>
  <c r="Q897" i="4"/>
  <c r="S319" i="4"/>
  <c r="Q319" i="4"/>
  <c r="R319" i="4"/>
  <c r="R262" i="4"/>
  <c r="S262" i="4"/>
  <c r="Q262" i="4"/>
  <c r="S86" i="4"/>
  <c r="R86" i="4"/>
  <c r="Q86" i="4"/>
  <c r="S891" i="4"/>
  <c r="Q891" i="4"/>
  <c r="R891" i="4"/>
  <c r="R577" i="4"/>
  <c r="S577" i="4"/>
  <c r="Q577" i="4"/>
  <c r="S539" i="4"/>
  <c r="Q539" i="4"/>
  <c r="R539" i="4"/>
  <c r="S288" i="4"/>
  <c r="R288" i="4"/>
  <c r="Q288" i="4"/>
  <c r="R745" i="4"/>
  <c r="S745" i="4"/>
  <c r="Q745" i="4"/>
  <c r="S880" i="4"/>
  <c r="R880" i="4"/>
  <c r="Q880" i="4"/>
  <c r="R741" i="4"/>
  <c r="Q741" i="4"/>
  <c r="S741" i="4"/>
  <c r="S607" i="4"/>
  <c r="R607" i="4"/>
  <c r="Q607" i="4"/>
  <c r="Q380" i="4"/>
  <c r="R380" i="4"/>
  <c r="S380" i="4"/>
  <c r="S281" i="4"/>
  <c r="R281" i="4"/>
  <c r="Q281" i="4"/>
  <c r="S82" i="4"/>
  <c r="Q82" i="4"/>
  <c r="R82" i="4"/>
  <c r="R108" i="4"/>
  <c r="S108" i="4"/>
  <c r="Q108" i="4"/>
  <c r="S163" i="4"/>
  <c r="R163" i="4"/>
  <c r="Q163" i="4"/>
  <c r="S788" i="4"/>
  <c r="R788" i="4"/>
  <c r="Q788" i="4"/>
  <c r="S7" i="4"/>
  <c r="R7" i="4"/>
  <c r="Q7" i="4"/>
  <c r="S728" i="4"/>
  <c r="R728" i="4"/>
  <c r="Q728" i="4"/>
  <c r="S660" i="4"/>
  <c r="Q660" i="4"/>
  <c r="R660" i="4"/>
  <c r="S247" i="4"/>
  <c r="R247" i="4"/>
  <c r="Q247" i="4"/>
  <c r="S83" i="4"/>
  <c r="R83" i="4"/>
  <c r="Q83" i="4"/>
  <c r="S329" i="4"/>
  <c r="R329" i="4"/>
  <c r="Q329" i="4"/>
  <c r="S709" i="4"/>
  <c r="R709" i="4"/>
  <c r="Q709" i="4"/>
  <c r="R140" i="4"/>
  <c r="S140" i="4"/>
  <c r="Q140" i="4"/>
  <c r="R393" i="4"/>
  <c r="S393" i="4"/>
  <c r="Q393" i="4"/>
  <c r="S592" i="4"/>
  <c r="R592" i="4"/>
  <c r="Q592" i="4"/>
  <c r="S245" i="4"/>
  <c r="R245" i="4"/>
  <c r="Q245" i="4"/>
  <c r="S855" i="4"/>
  <c r="Q855" i="4"/>
  <c r="R855" i="4"/>
  <c r="R694" i="4"/>
  <c r="S694" i="4"/>
  <c r="Q694" i="4"/>
  <c r="S407" i="4"/>
  <c r="R407" i="4"/>
  <c r="Q407" i="4"/>
  <c r="S671" i="4"/>
  <c r="R671" i="4"/>
  <c r="Q671" i="4"/>
  <c r="S190" i="4"/>
  <c r="R190" i="4"/>
  <c r="Q190" i="4"/>
  <c r="R793" i="4"/>
  <c r="S793" i="4"/>
  <c r="Q793" i="4"/>
  <c r="S468" i="4"/>
  <c r="Q468" i="4"/>
  <c r="R468" i="4"/>
  <c r="S513" i="4"/>
  <c r="R513" i="4"/>
  <c r="Q513" i="4"/>
  <c r="S437" i="4"/>
  <c r="R437" i="4"/>
  <c r="Q437" i="4"/>
  <c r="S229" i="4"/>
  <c r="R229" i="4"/>
  <c r="Q229" i="4"/>
  <c r="S538" i="4"/>
  <c r="R538" i="4"/>
  <c r="Q538" i="4"/>
  <c r="S483" i="4"/>
  <c r="Q483" i="4"/>
  <c r="R483" i="4"/>
  <c r="S579" i="4"/>
  <c r="R579" i="4"/>
  <c r="Q579" i="4"/>
  <c r="S746" i="4"/>
  <c r="R746" i="4"/>
  <c r="Q746" i="4"/>
  <c r="S834" i="4"/>
  <c r="Q834" i="4"/>
  <c r="R834" i="4"/>
  <c r="S952" i="4"/>
  <c r="R952" i="4"/>
  <c r="Q952" i="4"/>
  <c r="S361" i="4"/>
  <c r="R361" i="4"/>
  <c r="Q361" i="4"/>
  <c r="R681" i="4"/>
  <c r="S681" i="4"/>
  <c r="Q681" i="4"/>
  <c r="R438" i="4"/>
  <c r="S438" i="4"/>
  <c r="Q438" i="4"/>
  <c r="S783" i="4"/>
  <c r="R783" i="4"/>
  <c r="Q783" i="4"/>
  <c r="R535" i="4"/>
  <c r="S535" i="4"/>
  <c r="Q535" i="4"/>
  <c r="R798" i="4"/>
  <c r="S798" i="4"/>
  <c r="Q798" i="4"/>
  <c r="S573" i="4"/>
  <c r="R573" i="4"/>
  <c r="Q573" i="4"/>
  <c r="S413" i="4"/>
  <c r="R413" i="4"/>
  <c r="Q413" i="4"/>
  <c r="R928" i="4"/>
  <c r="S928" i="4"/>
  <c r="Q928" i="4"/>
  <c r="S966" i="4"/>
  <c r="R966" i="4"/>
  <c r="Q966" i="4"/>
  <c r="S756" i="4"/>
  <c r="R756" i="4"/>
  <c r="Q756" i="4"/>
  <c r="S544" i="4"/>
  <c r="R544" i="4"/>
  <c r="Q544" i="4"/>
  <c r="S320" i="4"/>
  <c r="R320" i="4"/>
  <c r="Q320" i="4"/>
  <c r="S113" i="4"/>
  <c r="R113" i="4"/>
  <c r="Q113" i="4"/>
  <c r="S833" i="4"/>
  <c r="R833" i="4"/>
  <c r="Q833" i="4"/>
  <c r="S65" i="4"/>
  <c r="R65" i="4"/>
  <c r="Q65" i="4"/>
  <c r="R268" i="4"/>
  <c r="Q268" i="4"/>
  <c r="S268" i="4"/>
  <c r="S64" i="4"/>
  <c r="Q64" i="4"/>
  <c r="R64" i="4"/>
  <c r="Q516" i="4"/>
  <c r="R516" i="4"/>
  <c r="S516" i="4"/>
  <c r="S104" i="4"/>
  <c r="R104" i="4"/>
  <c r="Q104" i="4"/>
  <c r="S762" i="4"/>
  <c r="R762" i="4"/>
  <c r="Q762" i="4"/>
  <c r="S784" i="4"/>
  <c r="Q784" i="4"/>
  <c r="R784" i="4"/>
  <c r="S868" i="4"/>
  <c r="R868" i="4"/>
  <c r="Q868" i="4"/>
  <c r="S623" i="4"/>
  <c r="Q623" i="4"/>
  <c r="R623" i="4"/>
  <c r="S203" i="4"/>
  <c r="R203" i="4"/>
  <c r="Q203" i="4"/>
  <c r="S919" i="4"/>
  <c r="Q919" i="4"/>
  <c r="R919" i="4"/>
  <c r="S424" i="4"/>
  <c r="R424" i="4"/>
  <c r="Q424" i="4"/>
  <c r="S151" i="4"/>
  <c r="Q151" i="4"/>
  <c r="R151" i="4"/>
  <c r="S846" i="4"/>
  <c r="R846" i="4"/>
  <c r="Q846" i="4"/>
  <c r="S624" i="4"/>
  <c r="R624" i="4"/>
  <c r="Q624" i="4"/>
  <c r="S366" i="4"/>
  <c r="R366" i="4"/>
  <c r="Q366" i="4"/>
  <c r="S283" i="4"/>
  <c r="R283" i="4"/>
  <c r="Q283" i="4"/>
  <c r="S69" i="4"/>
  <c r="R69" i="4"/>
  <c r="Q69" i="4"/>
  <c r="R977" i="4"/>
  <c r="S977" i="4"/>
  <c r="Q977" i="4"/>
  <c r="S852" i="4"/>
  <c r="R852" i="4"/>
  <c r="Q852" i="4"/>
  <c r="S754" i="4"/>
  <c r="Q754" i="4"/>
  <c r="R754" i="4"/>
  <c r="S611" i="4"/>
  <c r="R611" i="4"/>
  <c r="Q611" i="4"/>
  <c r="S525" i="4"/>
  <c r="R525" i="4"/>
  <c r="Q525" i="4"/>
  <c r="S338" i="4"/>
  <c r="R338" i="4"/>
  <c r="Q338" i="4"/>
  <c r="S197" i="4"/>
  <c r="Q197" i="4"/>
  <c r="R197" i="4"/>
  <c r="S9" i="4"/>
  <c r="R9" i="4"/>
  <c r="Q9" i="4"/>
  <c r="R787" i="4"/>
  <c r="Q787" i="4"/>
  <c r="S787" i="4"/>
  <c r="R701" i="4"/>
  <c r="S701" i="4"/>
  <c r="Q701" i="4"/>
  <c r="S301" i="4"/>
  <c r="R301" i="4"/>
  <c r="Q301" i="4"/>
  <c r="Q122" i="4"/>
  <c r="S122" i="4"/>
  <c r="R122" i="4"/>
  <c r="S844" i="4"/>
  <c r="R844" i="4"/>
  <c r="Q844" i="4"/>
  <c r="S810" i="4"/>
  <c r="R810" i="4"/>
  <c r="Q810" i="4"/>
  <c r="Q316" i="4"/>
  <c r="R316" i="4"/>
  <c r="S316" i="4"/>
  <c r="S259" i="4"/>
  <c r="R259" i="4"/>
  <c r="Q259" i="4"/>
  <c r="S77" i="4"/>
  <c r="R77" i="4"/>
  <c r="Q77" i="4"/>
  <c r="R883" i="4"/>
  <c r="S883" i="4"/>
  <c r="Q883" i="4"/>
  <c r="S532" i="4"/>
  <c r="Q532" i="4"/>
  <c r="R532" i="4"/>
  <c r="S515" i="4"/>
  <c r="R515" i="4"/>
  <c r="Q515" i="4"/>
  <c r="Q154" i="4"/>
  <c r="S154" i="4"/>
  <c r="R154" i="4"/>
  <c r="S736" i="4"/>
  <c r="Q736" i="4"/>
  <c r="R736" i="4"/>
  <c r="S878" i="4"/>
  <c r="Q878" i="4"/>
  <c r="R878" i="4"/>
  <c r="R737" i="4"/>
  <c r="S737" i="4"/>
  <c r="Q737" i="4"/>
  <c r="R566" i="4"/>
  <c r="S566" i="4"/>
  <c r="Q566" i="4"/>
  <c r="R364" i="4"/>
  <c r="Q364" i="4"/>
  <c r="S364" i="4"/>
  <c r="S278" i="4"/>
  <c r="R278" i="4"/>
  <c r="Q278" i="4"/>
  <c r="R76" i="4"/>
  <c r="S76" i="4"/>
  <c r="Q76" i="4"/>
  <c r="S102" i="4"/>
  <c r="R102" i="4"/>
  <c r="Q102" i="4"/>
  <c r="S56" i="4"/>
  <c r="Q56" i="4"/>
  <c r="R56" i="4"/>
  <c r="S682" i="4"/>
  <c r="Q682" i="4"/>
  <c r="R682" i="4"/>
  <c r="S992" i="4"/>
  <c r="Q992" i="4"/>
  <c r="R992" i="4"/>
  <c r="Q580" i="4"/>
  <c r="R580" i="4"/>
  <c r="S580" i="4"/>
  <c r="R326" i="4"/>
  <c r="S326" i="4"/>
  <c r="Q326" i="4"/>
  <c r="S642" i="4"/>
  <c r="R642" i="4"/>
  <c r="Q642" i="4"/>
  <c r="S687" i="4"/>
  <c r="Q687" i="4"/>
  <c r="R687" i="4"/>
  <c r="R231" i="4"/>
  <c r="Q231" i="4"/>
  <c r="S231" i="4"/>
  <c r="S134" i="4"/>
  <c r="R134" i="4"/>
  <c r="Q134" i="4"/>
  <c r="S360" i="4"/>
  <c r="R360" i="4"/>
  <c r="Q360" i="4"/>
  <c r="S594" i="4"/>
  <c r="R594" i="4"/>
  <c r="Q594" i="4"/>
  <c r="S216" i="4"/>
  <c r="R216" i="4"/>
  <c r="Q216" i="4"/>
  <c r="S842" i="4"/>
  <c r="Q842" i="4"/>
  <c r="R842" i="4"/>
  <c r="S523" i="4"/>
  <c r="R523" i="4"/>
  <c r="Q523" i="4"/>
  <c r="R406" i="4"/>
  <c r="Q406" i="4"/>
  <c r="S406" i="4"/>
  <c r="S661" i="4"/>
  <c r="R661" i="4"/>
  <c r="Q661" i="4"/>
  <c r="S184" i="4"/>
  <c r="Q184" i="4"/>
  <c r="R184" i="4"/>
  <c r="S604" i="4"/>
  <c r="Q604" i="4"/>
  <c r="R604" i="4"/>
  <c r="R465" i="4"/>
  <c r="S465" i="4"/>
  <c r="Q465" i="4"/>
  <c r="S503" i="4"/>
  <c r="R503" i="4"/>
  <c r="Q503" i="4"/>
  <c r="S430" i="4"/>
  <c r="R430" i="4"/>
  <c r="Q430" i="4"/>
  <c r="R225" i="4"/>
  <c r="S225" i="4"/>
  <c r="Q225" i="4"/>
  <c r="S881" i="4"/>
  <c r="R881" i="4"/>
  <c r="Q881" i="4"/>
  <c r="S895" i="4"/>
  <c r="Q895" i="4"/>
  <c r="R895" i="4"/>
  <c r="S653" i="4"/>
  <c r="Q653" i="4"/>
  <c r="R653" i="4"/>
  <c r="S715" i="4"/>
  <c r="R715" i="4"/>
  <c r="Q715" i="4"/>
  <c r="S877" i="4"/>
  <c r="R877" i="4"/>
  <c r="Q877" i="4"/>
  <c r="S850" i="4"/>
  <c r="Q850" i="4"/>
  <c r="R850" i="4"/>
  <c r="S903" i="4"/>
  <c r="Q903" i="4"/>
  <c r="R903" i="4"/>
  <c r="R901" i="4"/>
  <c r="S901" i="4"/>
  <c r="Q901" i="4"/>
  <c r="S795" i="4"/>
  <c r="R795" i="4"/>
  <c r="Q795" i="4"/>
  <c r="R582" i="4"/>
  <c r="Q582" i="4"/>
  <c r="S582" i="4"/>
  <c r="R318" i="4"/>
  <c r="S318" i="4"/>
  <c r="Q318" i="4"/>
  <c r="S666" i="4"/>
  <c r="R666" i="4"/>
  <c r="Q666" i="4"/>
  <c r="S981" i="4"/>
  <c r="R981" i="4"/>
  <c r="Q981" i="4"/>
  <c r="R670" i="4"/>
  <c r="S670" i="4"/>
  <c r="Q670" i="4"/>
  <c r="S494" i="4"/>
  <c r="R494" i="4"/>
  <c r="Q494" i="4"/>
  <c r="Q295" i="4"/>
  <c r="R295" i="4"/>
  <c r="S295" i="4"/>
  <c r="R609" i="4"/>
  <c r="Q609" i="4"/>
  <c r="S609" i="4"/>
  <c r="S853" i="4"/>
  <c r="R853" i="4"/>
  <c r="Q853" i="4"/>
  <c r="S647" i="4"/>
  <c r="R647" i="4"/>
  <c r="Q647" i="4"/>
  <c r="S409" i="4"/>
  <c r="R409" i="4"/>
  <c r="Q409" i="4"/>
  <c r="S223" i="4"/>
  <c r="R223" i="4"/>
  <c r="Q223" i="4"/>
  <c r="S16" i="4"/>
  <c r="R16" i="4"/>
  <c r="Q16" i="4"/>
  <c r="S270" i="4"/>
  <c r="R270" i="4"/>
  <c r="Q270" i="4"/>
  <c r="S175" i="4"/>
  <c r="Q175" i="4"/>
  <c r="R175" i="4"/>
  <c r="S63" i="4"/>
  <c r="Q63" i="4"/>
  <c r="R63" i="4"/>
  <c r="S157" i="4"/>
  <c r="R157" i="4"/>
  <c r="Q157" i="4"/>
  <c r="S24" i="4"/>
  <c r="R24" i="4"/>
  <c r="Q24" i="4"/>
  <c r="S194" i="4"/>
  <c r="R194" i="4"/>
  <c r="Q194" i="4"/>
  <c r="S48" i="4"/>
  <c r="R48" i="4"/>
  <c r="Q48" i="4"/>
  <c r="S491" i="4"/>
  <c r="R491" i="4"/>
  <c r="Q491" i="4"/>
  <c r="S365" i="4"/>
  <c r="R365" i="4"/>
  <c r="Q365" i="4"/>
  <c r="S735" i="4"/>
  <c r="Q735" i="4"/>
  <c r="R735" i="4"/>
  <c r="R339" i="4"/>
  <c r="S339" i="4"/>
  <c r="Q339" i="4"/>
  <c r="S57" i="4"/>
  <c r="R57" i="4"/>
  <c r="Q57" i="4"/>
  <c r="S683" i="4"/>
  <c r="Q683" i="4"/>
  <c r="R683" i="4"/>
  <c r="R294" i="4"/>
  <c r="S294" i="4"/>
  <c r="Q294" i="4"/>
  <c r="S45" i="4"/>
  <c r="R45" i="4"/>
  <c r="Q45" i="4"/>
  <c r="R765" i="4"/>
  <c r="S765" i="4"/>
  <c r="Q765" i="4"/>
  <c r="R499" i="4"/>
  <c r="S499" i="4"/>
  <c r="Q499" i="4"/>
  <c r="S179" i="4"/>
  <c r="R179" i="4"/>
  <c r="Q179" i="4"/>
  <c r="S460" i="4"/>
  <c r="R460" i="4"/>
  <c r="Q460" i="4"/>
  <c r="S120" i="4"/>
  <c r="R120" i="4"/>
  <c r="Q120" i="4"/>
  <c r="R769" i="4"/>
  <c r="S769" i="4"/>
  <c r="Q769" i="4"/>
  <c r="S785" i="4"/>
  <c r="R785" i="4"/>
  <c r="Q785" i="4"/>
  <c r="S888" i="4"/>
  <c r="Q888" i="4"/>
  <c r="R888" i="4"/>
  <c r="S843" i="4"/>
  <c r="R843" i="4"/>
  <c r="Q843" i="4"/>
  <c r="S978" i="4"/>
  <c r="Q978" i="4"/>
  <c r="R978" i="4"/>
  <c r="S898" i="4"/>
  <c r="Q898" i="4"/>
  <c r="R898" i="4"/>
  <c r="R774" i="4"/>
  <c r="S774" i="4"/>
  <c r="Q774" i="4"/>
  <c r="S665" i="4"/>
  <c r="R665" i="4"/>
  <c r="Q665" i="4"/>
  <c r="Q551" i="4"/>
  <c r="S551" i="4"/>
  <c r="R551" i="4"/>
  <c r="R422" i="4"/>
  <c r="S422" i="4"/>
  <c r="Q422" i="4"/>
  <c r="S302" i="4"/>
  <c r="R302" i="4"/>
  <c r="Q302" i="4"/>
  <c r="R766" i="4"/>
  <c r="S766" i="4"/>
  <c r="Q766" i="4"/>
  <c r="S655" i="4"/>
  <c r="Q655" i="4"/>
  <c r="R655" i="4"/>
  <c r="S526" i="4"/>
  <c r="R526" i="4"/>
  <c r="Q526" i="4"/>
  <c r="S951" i="4"/>
  <c r="Q951" i="4"/>
  <c r="R951" i="4"/>
  <c r="S786" i="4"/>
  <c r="Q786" i="4"/>
  <c r="R786" i="4"/>
  <c r="S659" i="4"/>
  <c r="R659" i="4"/>
  <c r="Q659" i="4"/>
  <c r="R553" i="4"/>
  <c r="Q553" i="4"/>
  <c r="S553" i="4"/>
  <c r="S490" i="4"/>
  <c r="R490" i="4"/>
  <c r="Q490" i="4"/>
  <c r="S398" i="4"/>
  <c r="R398" i="4"/>
  <c r="Q398" i="4"/>
  <c r="R968" i="4"/>
  <c r="S968" i="4"/>
  <c r="Q968" i="4"/>
  <c r="S866" i="4"/>
  <c r="R866" i="4"/>
  <c r="Q866" i="4"/>
  <c r="R545" i="4"/>
  <c r="S545" i="4"/>
  <c r="Q545" i="4"/>
  <c r="S947" i="4"/>
  <c r="R947" i="4"/>
  <c r="Q947" i="4"/>
  <c r="R841" i="4"/>
  <c r="S841" i="4"/>
  <c r="Q841" i="4"/>
  <c r="S727" i="4"/>
  <c r="R727" i="4"/>
  <c r="Q727" i="4"/>
  <c r="S633" i="4"/>
  <c r="R633" i="4"/>
  <c r="Q633" i="4"/>
  <c r="S536" i="4"/>
  <c r="R536" i="4"/>
  <c r="Q536" i="4"/>
  <c r="S405" i="4"/>
  <c r="R405" i="4"/>
  <c r="Q405" i="4"/>
  <c r="S304" i="4"/>
  <c r="R304" i="4"/>
  <c r="Q304" i="4"/>
  <c r="S206" i="4"/>
  <c r="R206" i="4"/>
  <c r="Q206" i="4"/>
  <c r="S109" i="4"/>
  <c r="R109" i="4"/>
  <c r="Q109" i="4"/>
  <c r="S899" i="4"/>
  <c r="R899" i="4"/>
  <c r="Q899" i="4"/>
  <c r="R808" i="4"/>
  <c r="Q808" i="4"/>
  <c r="S808" i="4"/>
  <c r="S255" i="4"/>
  <c r="Q255" i="4"/>
  <c r="R255" i="4"/>
  <c r="S158" i="4"/>
  <c r="R158" i="4"/>
  <c r="Q158" i="4"/>
  <c r="S61" i="4"/>
  <c r="R61" i="4"/>
  <c r="Q61" i="4"/>
  <c r="S34" i="4"/>
  <c r="R34" i="4"/>
  <c r="Q34" i="4"/>
  <c r="S257" i="4"/>
  <c r="R257" i="4"/>
  <c r="Q257" i="4"/>
  <c r="S145" i="4"/>
  <c r="R145" i="4"/>
  <c r="Q145" i="4"/>
  <c r="S47" i="4"/>
  <c r="Q47" i="4"/>
  <c r="R47" i="4"/>
  <c r="S936" i="4"/>
  <c r="R936" i="4"/>
  <c r="Q936" i="4"/>
  <c r="S296" i="4"/>
  <c r="R296" i="4"/>
  <c r="Q296" i="4"/>
  <c r="S185" i="4"/>
  <c r="R185" i="4"/>
  <c r="Q185" i="4"/>
  <c r="S68" i="4"/>
  <c r="Q68" i="4"/>
  <c r="R68" i="4"/>
  <c r="S963" i="4"/>
  <c r="Q963" i="4"/>
  <c r="R963" i="4"/>
  <c r="S698" i="4"/>
  <c r="Q698" i="4"/>
  <c r="R698" i="4"/>
  <c r="S487" i="4"/>
  <c r="R487" i="4"/>
  <c r="Q487" i="4"/>
  <c r="S706" i="4"/>
  <c r="R706" i="4"/>
  <c r="Q706" i="4"/>
  <c r="S196" i="4"/>
  <c r="Q196" i="4"/>
  <c r="R196" i="4"/>
  <c r="S820" i="4"/>
  <c r="R820" i="4"/>
  <c r="Q820" i="4"/>
  <c r="R726" i="4"/>
  <c r="S726" i="4"/>
  <c r="Q726" i="4"/>
  <c r="S615" i="4"/>
  <c r="R615" i="4"/>
  <c r="Q615" i="4"/>
  <c r="S331" i="4"/>
  <c r="R331" i="4"/>
  <c r="Q331" i="4"/>
  <c r="S198" i="4"/>
  <c r="R198" i="4"/>
  <c r="Q198" i="4"/>
  <c r="S54" i="4"/>
  <c r="R54" i="4"/>
  <c r="Q54" i="4"/>
  <c r="S904" i="4"/>
  <c r="R904" i="4"/>
  <c r="Q904" i="4"/>
  <c r="S672" i="4"/>
  <c r="R672" i="4"/>
  <c r="Q672" i="4"/>
  <c r="R414" i="4"/>
  <c r="S414" i="4"/>
  <c r="Q414" i="4"/>
  <c r="R254" i="4"/>
  <c r="Q254" i="4"/>
  <c r="S254" i="4"/>
  <c r="S149" i="4"/>
  <c r="Q149" i="4"/>
  <c r="R149" i="4"/>
  <c r="S41" i="4"/>
  <c r="R41" i="4"/>
  <c r="Q41" i="4"/>
  <c r="S838" i="4"/>
  <c r="R838" i="4"/>
  <c r="Q838" i="4"/>
  <c r="R744" i="4"/>
  <c r="Q744" i="4"/>
  <c r="S744" i="4"/>
  <c r="S618" i="4"/>
  <c r="R618" i="4"/>
  <c r="Q618" i="4"/>
  <c r="S448" i="4"/>
  <c r="R448" i="4"/>
  <c r="Q448" i="4"/>
  <c r="S355" i="4"/>
  <c r="R355" i="4"/>
  <c r="Q355" i="4"/>
  <c r="S277" i="4"/>
  <c r="R277" i="4"/>
  <c r="Q277" i="4"/>
  <c r="S171" i="4"/>
  <c r="Q171" i="4"/>
  <c r="R171" i="4"/>
  <c r="Q58" i="4"/>
  <c r="S58" i="4"/>
  <c r="R58" i="4"/>
  <c r="Q957" i="4"/>
  <c r="R957" i="4"/>
  <c r="S957" i="4"/>
  <c r="S831" i="4"/>
  <c r="Q831" i="4"/>
  <c r="R831" i="4"/>
  <c r="S753" i="4"/>
  <c r="R753" i="4"/>
  <c r="Q753" i="4"/>
  <c r="R610" i="4"/>
  <c r="S610" i="4"/>
  <c r="Q610" i="4"/>
  <c r="S517" i="4"/>
  <c r="Q517" i="4"/>
  <c r="R517" i="4"/>
  <c r="R439" i="4"/>
  <c r="Q439" i="4"/>
  <c r="S439" i="4"/>
  <c r="S333" i="4"/>
  <c r="R333" i="4"/>
  <c r="Q333" i="4"/>
  <c r="S186" i="4"/>
  <c r="R186" i="4"/>
  <c r="Q186" i="4"/>
  <c r="R984" i="4"/>
  <c r="S984" i="4"/>
  <c r="Q984" i="4"/>
  <c r="S781" i="4"/>
  <c r="R781" i="4"/>
  <c r="Q781" i="4"/>
  <c r="S631" i="4"/>
  <c r="R631" i="4"/>
  <c r="Q631" i="4"/>
  <c r="S292" i="4"/>
  <c r="Q292" i="4"/>
  <c r="R292" i="4"/>
  <c r="S117" i="4"/>
  <c r="Q117" i="4"/>
  <c r="R117" i="4"/>
  <c r="S656" i="4"/>
  <c r="R656" i="4"/>
  <c r="Q656" i="4"/>
  <c r="S381" i="4"/>
  <c r="R381" i="4"/>
  <c r="Q381" i="4"/>
  <c r="S309" i="4"/>
  <c r="R309" i="4"/>
  <c r="Q309" i="4"/>
  <c r="S248" i="4"/>
  <c r="Q248" i="4"/>
  <c r="R248" i="4"/>
  <c r="S66" i="4"/>
  <c r="R66" i="4"/>
  <c r="Q66" i="4"/>
  <c r="R854" i="4"/>
  <c r="Q854" i="4"/>
  <c r="S854" i="4"/>
  <c r="R816" i="4"/>
  <c r="Q816" i="4"/>
  <c r="S816" i="4"/>
  <c r="S434" i="4"/>
  <c r="R434" i="4"/>
  <c r="Q434" i="4"/>
  <c r="S148" i="4"/>
  <c r="R148" i="4"/>
  <c r="Q148" i="4"/>
  <c r="S522" i="4"/>
  <c r="R522" i="4"/>
  <c r="Q522" i="4"/>
  <c r="Q779" i="4"/>
  <c r="R779" i="4"/>
  <c r="S779" i="4"/>
  <c r="S731" i="4"/>
  <c r="R731" i="4"/>
  <c r="Q731" i="4"/>
  <c r="S560" i="4"/>
  <c r="R560" i="4"/>
  <c r="Q560" i="4"/>
  <c r="S359" i="4"/>
  <c r="R359" i="4"/>
  <c r="Q359" i="4"/>
  <c r="S267" i="4"/>
  <c r="R267" i="4"/>
  <c r="Q267" i="4"/>
  <c r="S71" i="4"/>
  <c r="Q71" i="4"/>
  <c r="R71" i="4"/>
  <c r="S879" i="4"/>
  <c r="R879" i="4"/>
  <c r="Q879" i="4"/>
  <c r="S39" i="4"/>
  <c r="Q39" i="4"/>
  <c r="R39" i="4"/>
  <c r="S664" i="4"/>
  <c r="R664" i="4"/>
  <c r="Q664" i="4"/>
  <c r="S986" i="4"/>
  <c r="R986" i="4"/>
  <c r="Q986" i="4"/>
  <c r="S554" i="4"/>
  <c r="R554" i="4"/>
  <c r="Q554" i="4"/>
  <c r="S249" i="4"/>
  <c r="R249" i="4"/>
  <c r="Q249" i="4"/>
  <c r="S639" i="4"/>
  <c r="Q639" i="4"/>
  <c r="R639" i="4"/>
  <c r="S674" i="4"/>
  <c r="R674" i="4"/>
  <c r="Q674" i="4"/>
  <c r="S44" i="4"/>
  <c r="R44" i="4"/>
  <c r="Q44" i="4"/>
  <c r="R988" i="4"/>
  <c r="S988" i="4"/>
  <c r="Q988" i="4"/>
  <c r="S74" i="4"/>
  <c r="Q74" i="4"/>
  <c r="R74" i="4"/>
  <c r="S274" i="4"/>
  <c r="R274" i="4"/>
  <c r="Q274" i="4"/>
  <c r="S588" i="4"/>
  <c r="R588" i="4"/>
  <c r="Q588" i="4"/>
  <c r="S188" i="4"/>
  <c r="Q188" i="4"/>
  <c r="R188" i="4"/>
  <c r="S822" i="4"/>
  <c r="Q822" i="4"/>
  <c r="R822" i="4"/>
  <c r="S458" i="4"/>
  <c r="R458" i="4"/>
  <c r="Q458" i="4"/>
  <c r="R402" i="4"/>
  <c r="Q402" i="4"/>
  <c r="S402" i="4"/>
  <c r="S375" i="4"/>
  <c r="R375" i="4"/>
  <c r="Q375" i="4"/>
  <c r="S91" i="4"/>
  <c r="R91" i="4"/>
  <c r="Q91" i="4"/>
  <c r="R534" i="4"/>
  <c r="Q534" i="4"/>
  <c r="S534" i="4"/>
  <c r="S459" i="4"/>
  <c r="R459" i="4"/>
  <c r="Q459" i="4"/>
  <c r="S501" i="4"/>
  <c r="R501" i="4"/>
  <c r="Q501" i="4"/>
  <c r="S452" i="4"/>
  <c r="Q452" i="4"/>
  <c r="R452" i="4"/>
  <c r="S876" i="4"/>
  <c r="R876" i="4"/>
  <c r="Q876" i="4"/>
  <c r="R705" i="4"/>
  <c r="S705" i="4"/>
  <c r="Q705" i="4"/>
  <c r="S751" i="4"/>
  <c r="Q751" i="4"/>
  <c r="R751" i="4"/>
  <c r="S935" i="4"/>
  <c r="Q935" i="4"/>
  <c r="R935" i="4"/>
  <c r="S861" i="4"/>
  <c r="Q861" i="4"/>
  <c r="R861" i="4"/>
  <c r="R524" i="4"/>
  <c r="Q524" i="4"/>
  <c r="S524" i="4"/>
  <c r="R945" i="4"/>
  <c r="S945" i="4"/>
  <c r="Q945" i="4"/>
  <c r="R837" i="4"/>
  <c r="S837" i="4"/>
  <c r="Q837" i="4"/>
  <c r="S716" i="4"/>
  <c r="R716" i="4"/>
  <c r="Q716" i="4"/>
  <c r="S629" i="4"/>
  <c r="R629" i="4"/>
  <c r="Q629" i="4"/>
  <c r="S519" i="4"/>
  <c r="R519" i="4"/>
  <c r="Q519" i="4"/>
  <c r="S392" i="4"/>
  <c r="R392" i="4"/>
  <c r="Q392" i="4"/>
  <c r="S419" i="4"/>
  <c r="R419" i="4"/>
  <c r="Q419" i="4"/>
  <c r="R187" i="4"/>
  <c r="S187" i="4"/>
  <c r="Q187" i="4"/>
  <c r="Q95" i="4"/>
  <c r="R95" i="4"/>
  <c r="S95" i="4"/>
  <c r="S572" i="4"/>
  <c r="Q572" i="4"/>
  <c r="R572" i="4"/>
  <c r="S228" i="4"/>
  <c r="Q228" i="4"/>
  <c r="R228" i="4"/>
  <c r="S253" i="4"/>
  <c r="R253" i="4"/>
  <c r="Q253" i="4"/>
  <c r="S142" i="4"/>
  <c r="R142" i="4"/>
  <c r="Q142" i="4"/>
  <c r="S46" i="4"/>
  <c r="R46" i="4"/>
  <c r="Q46" i="4"/>
  <c r="R956" i="4"/>
  <c r="Q956" i="4"/>
  <c r="S956" i="4"/>
  <c r="S238" i="4"/>
  <c r="R238" i="4"/>
  <c r="Q238" i="4"/>
  <c r="S141" i="4"/>
  <c r="Q141" i="4"/>
  <c r="R141" i="4"/>
  <c r="S29" i="4"/>
  <c r="R29" i="4"/>
  <c r="Q29" i="4"/>
  <c r="S412" i="4"/>
  <c r="Q412" i="4"/>
  <c r="R412" i="4"/>
  <c r="S276" i="4"/>
  <c r="Q276" i="4"/>
  <c r="R276" i="4"/>
  <c r="S180" i="4"/>
  <c r="R180" i="4"/>
  <c r="Q180" i="4"/>
  <c r="S53" i="4"/>
  <c r="Q53" i="4"/>
  <c r="R53" i="4"/>
  <c r="R942" i="4"/>
  <c r="S942" i="4"/>
  <c r="Q942" i="4"/>
  <c r="S654" i="4"/>
  <c r="R654" i="4"/>
  <c r="Q654" i="4"/>
  <c r="S370" i="4"/>
  <c r="Q370" i="4"/>
  <c r="R370" i="4"/>
  <c r="R563" i="4"/>
  <c r="S563" i="4"/>
  <c r="Q563" i="4"/>
  <c r="R971" i="4"/>
  <c r="Q971" i="4"/>
  <c r="S971" i="4"/>
  <c r="S815" i="4"/>
  <c r="R815" i="4"/>
  <c r="Q815" i="4"/>
  <c r="S695" i="4"/>
  <c r="R695" i="4"/>
  <c r="Q695" i="4"/>
  <c r="S605" i="4"/>
  <c r="R605" i="4"/>
  <c r="Q605" i="4"/>
  <c r="S317" i="4"/>
  <c r="R317" i="4"/>
  <c r="Q317" i="4"/>
  <c r="S183" i="4"/>
  <c r="R183" i="4"/>
  <c r="Q183" i="4"/>
  <c r="R12" i="4"/>
  <c r="S12" i="4"/>
  <c r="Q12" i="4"/>
  <c r="S906" i="4"/>
  <c r="Q906" i="4"/>
  <c r="R906" i="4"/>
  <c r="R667" i="4"/>
  <c r="S667" i="4"/>
  <c r="Q667" i="4"/>
  <c r="S404" i="4"/>
  <c r="Q404" i="4"/>
  <c r="R404" i="4"/>
  <c r="S235" i="4"/>
  <c r="R235" i="4"/>
  <c r="Q235" i="4"/>
  <c r="S115" i="4"/>
  <c r="R115" i="4"/>
  <c r="Q115" i="4"/>
  <c r="S991" i="4"/>
  <c r="Q991" i="4"/>
  <c r="R991" i="4"/>
  <c r="Q818" i="4"/>
  <c r="R818" i="4"/>
  <c r="S818" i="4"/>
  <c r="S719" i="4"/>
  <c r="R719" i="4"/>
  <c r="Q719" i="4"/>
  <c r="S597" i="4"/>
  <c r="Q597" i="4"/>
  <c r="R597" i="4"/>
  <c r="Q423" i="4"/>
  <c r="R423" i="4"/>
  <c r="S423" i="4"/>
  <c r="S349" i="4"/>
  <c r="R349" i="4"/>
  <c r="Q349" i="4"/>
  <c r="S266" i="4"/>
  <c r="R266" i="4"/>
  <c r="Q266" i="4"/>
  <c r="S167" i="4"/>
  <c r="Q167" i="4"/>
  <c r="R167" i="4"/>
  <c r="S38" i="4"/>
  <c r="R38" i="4"/>
  <c r="Q38" i="4"/>
  <c r="S941" i="4"/>
  <c r="R941" i="4"/>
  <c r="Q941" i="4"/>
  <c r="S828" i="4"/>
  <c r="R828" i="4"/>
  <c r="Q828" i="4"/>
  <c r="S747" i="4"/>
  <c r="R747" i="4"/>
  <c r="Q747" i="4"/>
  <c r="S603" i="4"/>
  <c r="R603" i="4"/>
  <c r="Q603" i="4"/>
  <c r="S495" i="4"/>
  <c r="Q495" i="4"/>
  <c r="R495" i="4"/>
  <c r="S383" i="4"/>
  <c r="Q383" i="4"/>
  <c r="R383" i="4"/>
  <c r="S314" i="4"/>
  <c r="Q314" i="4"/>
  <c r="R314" i="4"/>
  <c r="S182" i="4"/>
  <c r="R182" i="4"/>
  <c r="Q182" i="4"/>
  <c r="S976" i="4"/>
  <c r="R976" i="4"/>
  <c r="Q976" i="4"/>
  <c r="Q778" i="4"/>
  <c r="S778" i="4"/>
  <c r="R778" i="4"/>
  <c r="S589" i="4"/>
  <c r="R589" i="4"/>
  <c r="Q589" i="4"/>
  <c r="R286" i="4"/>
  <c r="S286" i="4"/>
  <c r="Q286" i="4"/>
  <c r="S18" i="4"/>
  <c r="Q18" i="4"/>
  <c r="R18" i="4"/>
  <c r="S650" i="4"/>
  <c r="R650" i="4"/>
  <c r="Q650" i="4"/>
  <c r="S352" i="4"/>
  <c r="R352" i="4"/>
  <c r="Q352" i="4"/>
  <c r="R307" i="4"/>
  <c r="S307" i="4"/>
  <c r="Q307" i="4"/>
  <c r="S200" i="4"/>
  <c r="R200" i="4"/>
  <c r="Q200" i="4"/>
  <c r="R948" i="4"/>
  <c r="Q948" i="4"/>
  <c r="S948" i="4"/>
  <c r="S848" i="4"/>
  <c r="R848" i="4"/>
  <c r="Q848" i="4"/>
  <c r="R794" i="4"/>
  <c r="S794" i="4"/>
  <c r="Q794" i="4"/>
  <c r="R428" i="4"/>
  <c r="Q428" i="4"/>
  <c r="S428" i="4"/>
  <c r="S126" i="4"/>
  <c r="R126" i="4"/>
  <c r="Q126" i="4"/>
  <c r="S520" i="4"/>
  <c r="R520" i="4"/>
  <c r="Q520" i="4"/>
  <c r="S768" i="4"/>
  <c r="R768" i="4"/>
  <c r="Q768" i="4"/>
  <c r="R729" i="4"/>
  <c r="S729" i="4"/>
  <c r="Q729" i="4"/>
  <c r="S549" i="4"/>
  <c r="R549" i="4"/>
  <c r="Q549" i="4"/>
  <c r="R350" i="4"/>
  <c r="S350" i="4"/>
  <c r="Q350" i="4"/>
  <c r="S261" i="4"/>
  <c r="R261" i="4"/>
  <c r="Q261" i="4"/>
  <c r="R507" i="4"/>
  <c r="Q507" i="4"/>
  <c r="S507" i="4"/>
  <c r="S863" i="4"/>
  <c r="Q863" i="4"/>
  <c r="R863" i="4"/>
  <c r="S324" i="4"/>
  <c r="Q324" i="4"/>
  <c r="R324" i="4"/>
  <c r="S258" i="4"/>
  <c r="R258" i="4"/>
  <c r="Q258" i="4"/>
  <c r="S979" i="4"/>
  <c r="R979" i="4"/>
  <c r="Q979" i="4"/>
  <c r="R379" i="4"/>
  <c r="S379" i="4"/>
  <c r="Q379" i="4"/>
  <c r="S170" i="4"/>
  <c r="Q170" i="4"/>
  <c r="R170" i="4"/>
  <c r="S635" i="4"/>
  <c r="R635" i="4"/>
  <c r="Q635" i="4"/>
  <c r="S648" i="4"/>
  <c r="R648" i="4"/>
  <c r="Q648" i="4"/>
  <c r="R921" i="4"/>
  <c r="S921" i="4"/>
  <c r="Q921" i="4"/>
  <c r="S958" i="4"/>
  <c r="R958" i="4"/>
  <c r="Q958" i="4"/>
  <c r="R937" i="4"/>
  <c r="S937" i="4"/>
  <c r="Q937" i="4"/>
  <c r="S973" i="4"/>
  <c r="R973" i="4"/>
  <c r="Q973" i="4"/>
  <c r="S578" i="4"/>
  <c r="R578" i="4"/>
  <c r="Q578" i="4"/>
  <c r="S178" i="4"/>
  <c r="R178" i="4"/>
  <c r="Q178" i="4"/>
  <c r="S823" i="4"/>
  <c r="Q823" i="4"/>
  <c r="R823" i="4"/>
  <c r="S456" i="4"/>
  <c r="R456" i="4"/>
  <c r="Q456" i="4"/>
  <c r="S399" i="4"/>
  <c r="Q399" i="4"/>
  <c r="R399" i="4"/>
  <c r="S169" i="4"/>
  <c r="R169" i="4"/>
  <c r="Q169" i="4"/>
  <c r="S824" i="4"/>
  <c r="R824" i="4"/>
  <c r="Q824" i="4"/>
  <c r="S484" i="4"/>
  <c r="Q484" i="4"/>
  <c r="R484" i="4"/>
  <c r="S797" i="4"/>
  <c r="Q797" i="4"/>
  <c r="R797" i="4"/>
  <c r="S493" i="4"/>
  <c r="R493" i="4"/>
  <c r="Q493" i="4"/>
  <c r="S442" i="4"/>
  <c r="Q442" i="4"/>
  <c r="R442" i="4"/>
  <c r="S643" i="4"/>
  <c r="R643" i="4"/>
  <c r="Q643" i="4"/>
  <c r="R761" i="4"/>
  <c r="Q761" i="4"/>
  <c r="S761" i="4"/>
  <c r="R514" i="4"/>
  <c r="S514" i="4"/>
  <c r="Q514" i="4"/>
  <c r="S959" i="4"/>
  <c r="Q959" i="4"/>
  <c r="R959" i="4"/>
  <c r="R620" i="4"/>
  <c r="Q620" i="4"/>
  <c r="S620" i="4"/>
  <c r="R530" i="4"/>
  <c r="Q530" i="4"/>
  <c r="S530" i="4"/>
  <c r="R646" i="4"/>
  <c r="S646" i="4"/>
  <c r="Q646" i="4"/>
  <c r="S500" i="4"/>
  <c r="R500" i="4"/>
  <c r="Q500" i="4"/>
  <c r="R712" i="4"/>
  <c r="S712" i="4"/>
  <c r="Q712" i="4"/>
  <c r="S472" i="4"/>
  <c r="R472" i="4"/>
  <c r="Q472" i="4"/>
  <c r="S176" i="4"/>
  <c r="Q176" i="4"/>
  <c r="R176" i="4"/>
  <c r="R289" i="4"/>
  <c r="S289" i="4"/>
  <c r="Q289" i="4"/>
  <c r="S130" i="4"/>
  <c r="R130" i="4"/>
  <c r="Q130" i="4"/>
  <c r="S256" i="4"/>
  <c r="Q256" i="4"/>
  <c r="R256" i="4"/>
  <c r="S128" i="4"/>
  <c r="Q128" i="4"/>
  <c r="R128" i="4"/>
  <c r="S263" i="4"/>
  <c r="R263" i="4"/>
  <c r="Q263" i="4"/>
  <c r="R924" i="4"/>
  <c r="S924" i="4"/>
  <c r="Q924" i="4"/>
  <c r="R353" i="4"/>
  <c r="Q353" i="4"/>
  <c r="S353" i="4"/>
  <c r="S803" i="4"/>
  <c r="R803" i="4"/>
  <c r="Q803" i="4"/>
  <c r="S586" i="4"/>
  <c r="R586" i="4"/>
  <c r="Q586" i="4"/>
  <c r="S533" i="4"/>
  <c r="R533" i="4"/>
  <c r="Q533" i="4"/>
  <c r="S105" i="4"/>
  <c r="R105" i="4"/>
  <c r="Q105" i="4"/>
  <c r="S691" i="4"/>
  <c r="R691" i="4"/>
  <c r="Q691" i="4"/>
  <c r="S323" i="4"/>
  <c r="R323" i="4"/>
  <c r="Q323" i="4"/>
  <c r="S35" i="4"/>
  <c r="R35" i="4"/>
  <c r="Q35" i="4"/>
  <c r="S813" i="4"/>
  <c r="Q813" i="4"/>
  <c r="R813" i="4"/>
  <c r="S569" i="4"/>
  <c r="R569" i="4"/>
  <c r="Q569" i="4"/>
  <c r="R358" i="4"/>
  <c r="S358" i="4"/>
  <c r="Q358" i="4"/>
  <c r="R311" i="4"/>
  <c r="Q311" i="4"/>
  <c r="S311" i="4"/>
  <c r="S871" i="4"/>
  <c r="Q871" i="4"/>
  <c r="R871" i="4"/>
  <c r="R771" i="4"/>
  <c r="S771" i="4"/>
  <c r="Q771" i="4"/>
  <c r="S504" i="4"/>
  <c r="R504" i="4"/>
  <c r="Q504" i="4"/>
  <c r="S280" i="4"/>
  <c r="R280" i="4"/>
  <c r="Q280" i="4"/>
  <c r="S960" i="4"/>
  <c r="R960" i="4"/>
  <c r="Q960" i="4"/>
  <c r="S598" i="4"/>
  <c r="R598" i="4"/>
  <c r="Q598" i="4"/>
  <c r="R346" i="4"/>
  <c r="S346" i="4"/>
  <c r="Q346" i="4"/>
  <c r="S299" i="4"/>
  <c r="Q299" i="4"/>
  <c r="R299" i="4"/>
  <c r="S199" i="4"/>
  <c r="Q199" i="4"/>
  <c r="R199" i="4"/>
  <c r="S933" i="4"/>
  <c r="R933" i="4"/>
  <c r="Q933" i="4"/>
  <c r="R825" i="4"/>
  <c r="S825" i="4"/>
  <c r="Q825" i="4"/>
  <c r="S645" i="4"/>
  <c r="R645" i="4"/>
  <c r="Q645" i="4"/>
  <c r="Q420" i="4"/>
  <c r="S420" i="4"/>
  <c r="R420" i="4"/>
  <c r="S121" i="4"/>
  <c r="R121" i="4"/>
  <c r="Q121" i="4"/>
  <c r="R492" i="4"/>
  <c r="Q492" i="4"/>
  <c r="S492" i="4"/>
  <c r="S760" i="4"/>
  <c r="Q760" i="4"/>
  <c r="R760" i="4"/>
  <c r="S725" i="4"/>
  <c r="R725" i="4"/>
  <c r="Q725" i="4"/>
  <c r="S543" i="4"/>
  <c r="R543" i="4"/>
  <c r="Q543" i="4"/>
  <c r="S341" i="4"/>
  <c r="Q341" i="4"/>
  <c r="R341" i="4"/>
  <c r="R279" i="4"/>
  <c r="Q279" i="4"/>
  <c r="S279" i="4"/>
  <c r="S790" i="4"/>
  <c r="Q790" i="4"/>
  <c r="R790" i="4"/>
  <c r="S242" i="4"/>
  <c r="Q242" i="4"/>
  <c r="R242" i="4"/>
  <c r="R195" i="4"/>
  <c r="S195" i="4"/>
  <c r="Q195" i="4"/>
  <c r="S975" i="4"/>
  <c r="R975" i="4"/>
  <c r="Q975" i="4"/>
  <c r="S363" i="4"/>
  <c r="R363" i="4"/>
  <c r="Q363" i="4"/>
  <c r="R634" i="4"/>
  <c r="S634" i="4"/>
  <c r="Q634" i="4"/>
  <c r="S617" i="4"/>
  <c r="R617" i="4"/>
  <c r="Q617" i="4"/>
  <c r="S232" i="4"/>
  <c r="R232" i="4"/>
  <c r="Q232" i="4"/>
  <c r="S987" i="4"/>
  <c r="R987" i="4"/>
  <c r="Q987" i="4"/>
  <c r="S954" i="4"/>
  <c r="R954" i="4"/>
  <c r="Q954" i="4"/>
  <c r="R932" i="4"/>
  <c r="Q932" i="4"/>
  <c r="S932" i="4"/>
  <c r="S916" i="4"/>
  <c r="R916" i="4"/>
  <c r="Q916" i="4"/>
  <c r="S568" i="4"/>
  <c r="R568" i="4"/>
  <c r="Q568" i="4"/>
  <c r="S55" i="4"/>
  <c r="Q55" i="4"/>
  <c r="R55" i="4"/>
  <c r="S759" i="4"/>
  <c r="R759" i="4"/>
  <c r="Q759" i="4"/>
  <c r="R450" i="4"/>
  <c r="S450" i="4"/>
  <c r="Q450" i="4"/>
  <c r="S161" i="4"/>
  <c r="R161" i="4"/>
  <c r="Q161" i="4"/>
  <c r="S164" i="4"/>
  <c r="R164" i="4"/>
  <c r="Q164" i="4"/>
  <c r="R466" i="4"/>
  <c r="Q466" i="4"/>
  <c r="S466" i="4"/>
  <c r="S482" i="4"/>
  <c r="R482" i="4"/>
  <c r="Q482" i="4"/>
  <c r="S780" i="4"/>
  <c r="R780" i="4"/>
  <c r="Q780" i="4"/>
  <c r="R486" i="4"/>
  <c r="S486" i="4"/>
  <c r="Q486" i="4"/>
  <c r="R435" i="4"/>
  <c r="S435" i="4"/>
  <c r="Q435" i="4"/>
  <c r="S548" i="4"/>
  <c r="Q548" i="4"/>
  <c r="R548" i="4"/>
  <c r="S965" i="4"/>
  <c r="R965" i="4"/>
  <c r="Q965" i="4"/>
  <c r="R638" i="4"/>
  <c r="S638" i="4"/>
  <c r="Q638" i="4"/>
  <c r="S541" i="4"/>
  <c r="R541" i="4"/>
  <c r="Q541" i="4"/>
  <c r="R697" i="4"/>
  <c r="S697" i="4"/>
  <c r="Q697" i="4"/>
  <c r="R649" i="4"/>
  <c r="S649" i="4"/>
  <c r="Q649" i="4"/>
  <c r="S743" i="4"/>
  <c r="Q743" i="4"/>
  <c r="R743" i="4"/>
  <c r="R734" i="4"/>
  <c r="S734" i="4"/>
  <c r="Q734" i="4"/>
  <c r="S477" i="4"/>
  <c r="R477" i="4"/>
  <c r="Q477" i="4"/>
  <c r="S367" i="4"/>
  <c r="Q367" i="4"/>
  <c r="R367" i="4"/>
  <c r="S814" i="4"/>
  <c r="R814" i="4"/>
  <c r="Q814" i="4"/>
  <c r="S929" i="4"/>
  <c r="R929" i="4"/>
  <c r="Q929" i="4"/>
  <c r="S821" i="4"/>
  <c r="Q821" i="4"/>
  <c r="R821" i="4"/>
  <c r="S608" i="4"/>
  <c r="R608" i="4"/>
  <c r="Q608" i="4"/>
  <c r="S376" i="4"/>
  <c r="Q376" i="4"/>
  <c r="R376" i="4"/>
  <c r="S291" i="4"/>
  <c r="R291" i="4"/>
  <c r="Q291" i="4"/>
  <c r="S80" i="4"/>
  <c r="R80" i="4"/>
  <c r="Q80" i="4"/>
  <c r="S193" i="4"/>
  <c r="R193" i="4"/>
  <c r="Q193" i="4"/>
  <c r="S240" i="4"/>
  <c r="R240" i="4"/>
  <c r="Q240" i="4"/>
  <c r="S31" i="4"/>
  <c r="Q31" i="4"/>
  <c r="R31" i="4"/>
  <c r="S221" i="4"/>
  <c r="R221" i="4"/>
  <c r="Q221" i="4"/>
  <c r="S17" i="4"/>
  <c r="R17" i="4"/>
  <c r="Q17" i="4"/>
  <c r="R241" i="4"/>
  <c r="S241" i="4"/>
  <c r="Q241" i="4"/>
  <c r="S168" i="4"/>
  <c r="R168" i="4"/>
  <c r="Q168" i="4"/>
  <c r="S764" i="4"/>
  <c r="Q764" i="4"/>
  <c r="R764" i="4"/>
  <c r="S632" i="4"/>
  <c r="Q632" i="4"/>
  <c r="R632" i="4"/>
  <c r="S451" i="4"/>
  <c r="R451" i="4"/>
  <c r="Q451" i="4"/>
  <c r="S961" i="4"/>
  <c r="R961" i="4"/>
  <c r="Q961" i="4"/>
  <c r="S690" i="4"/>
  <c r="R690" i="4"/>
  <c r="Q690" i="4"/>
  <c r="S315" i="4"/>
  <c r="R315" i="4"/>
  <c r="Q315" i="4"/>
  <c r="S137" i="4"/>
  <c r="R137" i="4"/>
  <c r="Q137" i="4"/>
  <c r="S886" i="4"/>
  <c r="R886" i="4"/>
  <c r="Q886" i="4"/>
  <c r="S400" i="4"/>
  <c r="R400" i="4"/>
  <c r="Q400" i="4"/>
  <c r="R230" i="4"/>
  <c r="S230" i="4"/>
  <c r="Q230" i="4"/>
  <c r="S950" i="4"/>
  <c r="Q950" i="4"/>
  <c r="R950" i="4"/>
  <c r="S807" i="4"/>
  <c r="Q807" i="4"/>
  <c r="R807" i="4"/>
  <c r="S587" i="4"/>
  <c r="R587" i="4"/>
  <c r="Q587" i="4"/>
  <c r="R417" i="4"/>
  <c r="Q417" i="4"/>
  <c r="S417" i="4"/>
  <c r="S236" i="4"/>
  <c r="R236" i="4"/>
  <c r="Q236" i="4"/>
  <c r="S166" i="4"/>
  <c r="R166" i="4"/>
  <c r="Q166" i="4"/>
  <c r="S927" i="4"/>
  <c r="Q927" i="4"/>
  <c r="R927" i="4"/>
  <c r="S739" i="4"/>
  <c r="Q739" i="4"/>
  <c r="R739" i="4"/>
  <c r="S485" i="4"/>
  <c r="R485" i="4"/>
  <c r="Q485" i="4"/>
  <c r="Q139" i="4"/>
  <c r="R139" i="4"/>
  <c r="S139" i="4"/>
  <c r="R226" i="4"/>
  <c r="S226" i="4"/>
  <c r="Q226" i="4"/>
  <c r="S559" i="4"/>
  <c r="R559" i="4"/>
  <c r="Q559" i="4"/>
  <c r="S441" i="4"/>
  <c r="R441" i="4"/>
  <c r="Q441" i="4"/>
  <c r="R529" i="4"/>
  <c r="S529" i="4"/>
  <c r="Q529" i="4"/>
  <c r="R567" i="4"/>
  <c r="Q567" i="4"/>
  <c r="S567" i="4"/>
  <c r="S584" i="4"/>
  <c r="R584" i="4"/>
  <c r="Q584" i="4"/>
  <c r="S944" i="4"/>
  <c r="R944" i="4"/>
  <c r="Q944" i="4"/>
  <c r="S858" i="4"/>
  <c r="R858" i="4"/>
  <c r="Q858" i="4"/>
  <c r="S730" i="4"/>
  <c r="R730" i="4"/>
  <c r="Q730" i="4"/>
  <c r="S641" i="4"/>
  <c r="R641" i="4"/>
  <c r="Q641" i="4"/>
  <c r="S498" i="4"/>
  <c r="Q498" i="4"/>
  <c r="R498" i="4"/>
  <c r="R374" i="4"/>
  <c r="S374" i="4"/>
  <c r="Q374" i="4"/>
  <c r="R857" i="4"/>
  <c r="S857" i="4"/>
  <c r="Q857" i="4"/>
  <c r="R718" i="4"/>
  <c r="S718" i="4"/>
  <c r="Q718" i="4"/>
  <c r="R602" i="4"/>
  <c r="S602" i="4"/>
  <c r="Q602" i="4"/>
  <c r="S505" i="4"/>
  <c r="R505" i="4"/>
  <c r="Q505" i="4"/>
  <c r="S917" i="4"/>
  <c r="R917" i="4"/>
  <c r="Q917" i="4"/>
  <c r="S721" i="4"/>
  <c r="R721" i="4"/>
  <c r="Q721" i="4"/>
  <c r="S636" i="4"/>
  <c r="Q636" i="4"/>
  <c r="R636" i="4"/>
  <c r="S527" i="4"/>
  <c r="Q527" i="4"/>
  <c r="R527" i="4"/>
  <c r="S464" i="4"/>
  <c r="R464" i="4"/>
  <c r="Q464" i="4"/>
  <c r="R354" i="4"/>
  <c r="Q354" i="4"/>
  <c r="S354" i="4"/>
  <c r="R990" i="4"/>
  <c r="Q990" i="4"/>
  <c r="S990" i="4"/>
  <c r="S802" i="4"/>
  <c r="R802" i="4"/>
  <c r="Q802" i="4"/>
  <c r="R396" i="4"/>
  <c r="S396" i="4"/>
  <c r="Q396" i="4"/>
  <c r="S920" i="4"/>
  <c r="R920" i="4"/>
  <c r="Q920" i="4"/>
  <c r="S789" i="4"/>
  <c r="R789" i="4"/>
  <c r="Q789" i="4"/>
  <c r="S693" i="4"/>
  <c r="R693" i="4"/>
  <c r="Q693" i="4"/>
  <c r="S600" i="4"/>
  <c r="R600" i="4"/>
  <c r="Q600" i="4"/>
  <c r="S469" i="4"/>
  <c r="R469" i="4"/>
  <c r="Q469" i="4"/>
  <c r="S362" i="4"/>
  <c r="R362" i="4"/>
  <c r="Q362" i="4"/>
  <c r="S272" i="4"/>
  <c r="R272" i="4"/>
  <c r="Q272" i="4"/>
  <c r="S173" i="4"/>
  <c r="R173" i="4"/>
  <c r="Q173" i="4"/>
  <c r="S62" i="4"/>
  <c r="R62" i="4"/>
  <c r="Q62" i="4"/>
  <c r="S271" i="4"/>
  <c r="Q271" i="4"/>
  <c r="R271" i="4"/>
  <c r="S30" i="4"/>
  <c r="R30" i="4"/>
  <c r="Q30" i="4"/>
  <c r="S224" i="4"/>
  <c r="R224" i="4"/>
  <c r="Q224" i="4"/>
  <c r="S124" i="4"/>
  <c r="R124" i="4"/>
  <c r="Q124" i="4"/>
  <c r="S13" i="4"/>
  <c r="R13" i="4"/>
  <c r="Q13" i="4"/>
  <c r="S174" i="4"/>
  <c r="R174" i="4"/>
  <c r="Q174" i="4"/>
  <c r="S207" i="4"/>
  <c r="R207" i="4"/>
  <c r="Q207" i="4"/>
  <c r="S112" i="4"/>
  <c r="R112" i="4"/>
  <c r="Q112" i="4"/>
  <c r="S14" i="4"/>
  <c r="R14" i="4"/>
  <c r="Q14" i="4"/>
  <c r="S160" i="4"/>
  <c r="Q160" i="4"/>
  <c r="R160" i="4"/>
  <c r="S250" i="4"/>
  <c r="R250" i="4"/>
  <c r="Q250" i="4"/>
  <c r="S152" i="4"/>
  <c r="R152" i="4"/>
  <c r="Q152" i="4"/>
  <c r="S285" i="4"/>
  <c r="R285" i="4"/>
  <c r="Q285" i="4"/>
  <c r="S912" i="4"/>
  <c r="R912" i="4"/>
  <c r="Q912" i="4"/>
  <c r="R627" i="4"/>
  <c r="S627" i="4"/>
  <c r="Q627" i="4"/>
  <c r="S147" i="4"/>
  <c r="R147" i="4"/>
  <c r="Q147" i="4"/>
  <c r="S444" i="4"/>
  <c r="Q444" i="4"/>
  <c r="R444" i="4"/>
  <c r="S955" i="4"/>
  <c r="Q955" i="4"/>
  <c r="R955" i="4"/>
  <c r="S796" i="4"/>
  <c r="R796" i="4"/>
  <c r="Q796" i="4"/>
  <c r="S680" i="4"/>
  <c r="R680" i="4"/>
  <c r="Q680" i="4"/>
  <c r="R550" i="4"/>
  <c r="S550" i="4"/>
  <c r="Q550" i="4"/>
  <c r="S308" i="4"/>
  <c r="R308" i="4"/>
  <c r="Q308" i="4"/>
  <c r="S119" i="4"/>
  <c r="Q119" i="4"/>
  <c r="R119" i="4"/>
  <c r="S989" i="4"/>
  <c r="Q989" i="4"/>
  <c r="R989" i="4"/>
  <c r="S840" i="4"/>
  <c r="R840" i="4"/>
  <c r="Q840" i="4"/>
  <c r="S509" i="4"/>
  <c r="R509" i="4"/>
  <c r="Q509" i="4"/>
  <c r="S368" i="4"/>
  <c r="R368" i="4"/>
  <c r="Q368" i="4"/>
  <c r="S218" i="4"/>
  <c r="R218" i="4"/>
  <c r="Q218" i="4"/>
  <c r="S101" i="4"/>
  <c r="R101" i="4"/>
  <c r="Q101" i="4"/>
  <c r="S939" i="4"/>
  <c r="R939" i="4"/>
  <c r="Q939" i="4"/>
  <c r="R800" i="4"/>
  <c r="S800" i="4"/>
  <c r="Q800" i="4"/>
  <c r="S686" i="4"/>
  <c r="R686" i="4"/>
  <c r="Q686" i="4"/>
  <c r="R574" i="4"/>
  <c r="S574" i="4"/>
  <c r="Q574" i="4"/>
  <c r="S411" i="4"/>
  <c r="R411" i="4"/>
  <c r="Q411" i="4"/>
  <c r="S305" i="4"/>
  <c r="R305" i="4"/>
  <c r="Q305" i="4"/>
  <c r="S227" i="4"/>
  <c r="R227" i="4"/>
  <c r="Q227" i="4"/>
  <c r="S153" i="4"/>
  <c r="R153" i="4"/>
  <c r="Q153" i="4"/>
  <c r="Q26" i="4"/>
  <c r="S26" i="4"/>
  <c r="R26" i="4"/>
  <c r="S909" i="4"/>
  <c r="R909" i="4"/>
  <c r="Q909" i="4"/>
  <c r="S805" i="4"/>
  <c r="R805" i="4"/>
  <c r="Q805" i="4"/>
  <c r="S732" i="4"/>
  <c r="Q732" i="4"/>
  <c r="R732" i="4"/>
  <c r="S564" i="4"/>
  <c r="R564" i="4"/>
  <c r="Q564" i="4"/>
  <c r="R478" i="4"/>
  <c r="S478" i="4"/>
  <c r="Q478" i="4"/>
  <c r="S357" i="4"/>
  <c r="R357" i="4"/>
  <c r="Q357" i="4"/>
  <c r="R265" i="4"/>
  <c r="S265" i="4"/>
  <c r="Q265" i="4"/>
  <c r="S138" i="4"/>
  <c r="Q138" i="4"/>
  <c r="R138" i="4"/>
  <c r="S869" i="4"/>
  <c r="R869" i="4"/>
  <c r="Q869" i="4"/>
  <c r="R723" i="4"/>
  <c r="S723" i="4"/>
  <c r="Q723" i="4"/>
  <c r="R497" i="4"/>
  <c r="S497" i="4"/>
  <c r="Q497" i="4"/>
  <c r="R251" i="4"/>
  <c r="S251" i="4"/>
  <c r="Q251" i="4"/>
  <c r="R953" i="4"/>
  <c r="S953" i="4"/>
  <c r="Q953" i="4"/>
  <c r="S463" i="4"/>
  <c r="R463" i="4"/>
  <c r="Q463" i="4"/>
  <c r="S343" i="4"/>
  <c r="R343" i="4"/>
  <c r="Q343" i="4"/>
  <c r="S290" i="4"/>
  <c r="R290" i="4"/>
  <c r="Q290" i="4"/>
  <c r="S136" i="4"/>
  <c r="R136" i="4"/>
  <c r="Q136" i="4"/>
  <c r="S923" i="4"/>
  <c r="R923" i="4"/>
  <c r="Q923" i="4"/>
  <c r="S770" i="4"/>
  <c r="R770" i="4"/>
  <c r="Q770" i="4"/>
  <c r="S591" i="4"/>
  <c r="R591" i="4"/>
  <c r="Q591" i="4"/>
  <c r="S388" i="4"/>
  <c r="Q388" i="4"/>
  <c r="R388" i="4"/>
  <c r="S89" i="4"/>
  <c r="R89" i="4"/>
  <c r="Q89" i="4"/>
  <c r="R371" i="4"/>
  <c r="S371" i="4"/>
  <c r="Q371" i="4"/>
  <c r="R755" i="4"/>
  <c r="S755" i="4"/>
  <c r="Q755" i="4"/>
  <c r="R713" i="4"/>
  <c r="Q713" i="4"/>
  <c r="S713" i="4"/>
  <c r="S531" i="4"/>
  <c r="R531" i="4"/>
  <c r="Q531" i="4"/>
  <c r="S332" i="4"/>
  <c r="R332" i="4"/>
  <c r="Q332" i="4"/>
  <c r="S201" i="4"/>
  <c r="R201" i="4"/>
  <c r="Q201" i="4"/>
  <c r="Q260" i="4"/>
  <c r="R260" i="4"/>
  <c r="S260" i="4"/>
  <c r="S692" i="4"/>
  <c r="Q692" i="4"/>
  <c r="R692" i="4"/>
  <c r="S867" i="4"/>
  <c r="R867" i="4"/>
  <c r="Q867" i="4"/>
  <c r="S181" i="4"/>
  <c r="R181" i="4"/>
  <c r="Q181" i="4"/>
  <c r="S835" i="4"/>
  <c r="R835" i="4"/>
  <c r="Q835" i="4"/>
  <c r="S202" i="4"/>
  <c r="R202" i="4"/>
  <c r="Q202" i="4"/>
  <c r="R625" i="4"/>
  <c r="S625" i="4"/>
  <c r="Q625" i="4"/>
  <c r="S612" i="4"/>
  <c r="Q612" i="4"/>
  <c r="R612" i="4"/>
  <c r="S49" i="4"/>
  <c r="R49" i="4"/>
  <c r="Q49" i="4"/>
  <c r="S967" i="4"/>
  <c r="Q967" i="4"/>
  <c r="R967" i="4"/>
  <c r="S938" i="4"/>
  <c r="R938" i="4"/>
  <c r="Q938" i="4"/>
  <c r="S875" i="4"/>
  <c r="Q875" i="4"/>
  <c r="R875" i="4"/>
  <c r="S908" i="4"/>
  <c r="R908" i="4"/>
  <c r="Q908" i="4"/>
  <c r="S562" i="4"/>
  <c r="R562" i="4"/>
  <c r="Q562" i="4"/>
  <c r="S43" i="4"/>
  <c r="Q43" i="4"/>
  <c r="R43" i="4"/>
  <c r="S752" i="4"/>
  <c r="R752" i="4"/>
  <c r="Q752" i="4"/>
  <c r="R443" i="4"/>
  <c r="S443" i="4"/>
  <c r="Q443" i="4"/>
  <c r="S97" i="4"/>
  <c r="R97" i="4"/>
  <c r="Q97" i="4"/>
  <c r="S21" i="4"/>
  <c r="Q21" i="4"/>
  <c r="R21" i="4"/>
  <c r="S806" i="4"/>
  <c r="Q806" i="4"/>
  <c r="R806" i="4"/>
  <c r="S480" i="4"/>
  <c r="R480" i="4"/>
  <c r="Q480" i="4"/>
  <c r="S882" i="4"/>
  <c r="Q882" i="4"/>
  <c r="R882" i="4"/>
  <c r="S479" i="4"/>
  <c r="R479" i="4"/>
  <c r="Q479" i="4"/>
  <c r="R431" i="4"/>
  <c r="Q431" i="4"/>
  <c r="S431" i="4"/>
  <c r="S546" i="4"/>
  <c r="R546" i="4"/>
  <c r="Q546" i="4"/>
  <c r="R662" i="4"/>
  <c r="S662" i="4"/>
  <c r="Q662" i="4"/>
  <c r="R889" i="4"/>
  <c r="S889" i="4"/>
  <c r="Q889" i="4"/>
  <c r="R872" i="4"/>
  <c r="S872" i="4"/>
  <c r="Q872" i="4"/>
  <c r="S511" i="4"/>
  <c r="Q511" i="4"/>
  <c r="R511" i="4"/>
  <c r="S373" i="4"/>
  <c r="R373" i="4"/>
  <c r="Q373" i="4"/>
  <c r="S447" i="4"/>
  <c r="Q447" i="4"/>
  <c r="R447" i="4"/>
  <c r="S724" i="4"/>
  <c r="Q724" i="4"/>
  <c r="R724" i="4"/>
  <c r="S356" i="4"/>
  <c r="Q356" i="4"/>
  <c r="R356" i="4"/>
  <c r="S595" i="4"/>
  <c r="R595" i="4"/>
  <c r="Q595" i="4"/>
  <c r="R606" i="4"/>
  <c r="S606" i="4"/>
  <c r="Q606" i="4"/>
  <c r="S972" i="4"/>
  <c r="R972" i="4"/>
  <c r="Q972" i="4"/>
  <c r="R776" i="4"/>
  <c r="S776" i="4"/>
  <c r="Q776" i="4"/>
  <c r="Q252" i="4"/>
  <c r="S252" i="4"/>
  <c r="R252" i="4"/>
  <c r="Q15" i="4"/>
  <c r="S15" i="4"/>
  <c r="R15" i="4"/>
  <c r="R510" i="4"/>
  <c r="S510" i="4"/>
  <c r="Q510" i="4"/>
  <c r="S87" i="4"/>
  <c r="Q87" i="4"/>
  <c r="R87" i="4"/>
  <c r="S892" i="4"/>
  <c r="R892" i="4"/>
  <c r="Q892" i="4"/>
  <c r="S403" i="4"/>
  <c r="R403" i="4"/>
  <c r="Q403" i="4"/>
  <c r="R657" i="4"/>
  <c r="Q657" i="4"/>
  <c r="S657" i="4"/>
  <c r="R985" i="4"/>
  <c r="S985" i="4"/>
  <c r="Q985" i="4"/>
  <c r="S325" i="4"/>
  <c r="R325" i="4"/>
  <c r="Q325" i="4"/>
  <c r="R926" i="4"/>
  <c r="S926" i="4"/>
  <c r="Q926" i="4"/>
  <c r="R571" i="4"/>
  <c r="S571" i="4"/>
  <c r="Q571" i="4"/>
  <c r="S300" i="4"/>
  <c r="R300" i="4"/>
  <c r="Q300" i="4"/>
  <c r="S116" i="4"/>
  <c r="R116" i="4"/>
  <c r="Q116" i="4"/>
  <c r="S23" i="4"/>
  <c r="Q23" i="4"/>
  <c r="R23" i="4"/>
  <c r="S870" i="4"/>
  <c r="R870" i="4"/>
  <c r="Q870" i="4"/>
  <c r="R801" i="4"/>
  <c r="S801" i="4"/>
  <c r="Q801" i="4"/>
  <c r="S561" i="4"/>
  <c r="R561" i="4"/>
  <c r="Q561" i="4"/>
  <c r="S474" i="4"/>
  <c r="R474" i="4"/>
  <c r="Q474" i="4"/>
  <c r="R246" i="4"/>
  <c r="S246" i="4"/>
  <c r="Q246" i="4"/>
  <c r="S84" i="4"/>
  <c r="Q84" i="4"/>
  <c r="R84" i="4"/>
  <c r="S860" i="4"/>
  <c r="R860" i="4"/>
  <c r="Q860" i="4"/>
  <c r="R714" i="4"/>
  <c r="S714" i="4"/>
  <c r="Q714" i="4"/>
  <c r="S436" i="4"/>
  <c r="R436" i="4"/>
  <c r="Q436" i="4"/>
  <c r="S156" i="4"/>
  <c r="Q156" i="4"/>
  <c r="R156" i="4"/>
  <c r="S949" i="4"/>
  <c r="Q949" i="4"/>
  <c r="R949" i="4"/>
  <c r="S462" i="4"/>
  <c r="R462" i="4"/>
  <c r="Q462" i="4"/>
  <c r="R337" i="4"/>
  <c r="S337" i="4"/>
  <c r="Q337" i="4"/>
  <c r="R282" i="4"/>
  <c r="S282" i="4"/>
  <c r="Q282" i="4"/>
  <c r="S132" i="4"/>
  <c r="R132" i="4"/>
  <c r="Q132" i="4"/>
  <c r="S915" i="4"/>
  <c r="R915" i="4"/>
  <c r="Q915" i="4"/>
  <c r="S708" i="4"/>
  <c r="Q708" i="4"/>
  <c r="R708" i="4"/>
  <c r="S583" i="4"/>
  <c r="Q583" i="4"/>
  <c r="R583" i="4"/>
  <c r="S378" i="4"/>
  <c r="R378" i="4"/>
  <c r="Q378" i="4"/>
  <c r="S85" i="4"/>
  <c r="Q85" i="4"/>
  <c r="R85" i="4"/>
  <c r="S243" i="4"/>
  <c r="R243" i="4"/>
  <c r="Q243" i="4"/>
  <c r="S703" i="4"/>
  <c r="Q703" i="4"/>
  <c r="R703" i="4"/>
  <c r="S427" i="4"/>
  <c r="Q427" i="4"/>
  <c r="R427" i="4"/>
  <c r="S312" i="4"/>
  <c r="Q312" i="4"/>
  <c r="R312" i="4"/>
  <c r="S155" i="4"/>
  <c r="R155" i="4"/>
  <c r="Q155" i="4"/>
  <c r="S213" i="4"/>
  <c r="R213" i="4"/>
  <c r="Q213" i="4"/>
  <c r="S669" i="4"/>
  <c r="R669" i="4"/>
  <c r="Q669" i="4"/>
  <c r="S859" i="4"/>
  <c r="R859" i="4"/>
  <c r="Q859" i="4"/>
  <c r="R52" i="4"/>
  <c r="S52" i="4"/>
  <c r="Q52" i="4"/>
  <c r="S829" i="4"/>
  <c r="Q829" i="4"/>
  <c r="R829" i="4"/>
  <c r="S696" i="4"/>
  <c r="R696" i="4"/>
  <c r="Q696" i="4"/>
  <c r="R619" i="4"/>
  <c r="Q619" i="4"/>
  <c r="S619" i="4"/>
  <c r="S106" i="4"/>
  <c r="Q106" i="4"/>
  <c r="R106" i="4"/>
  <c r="S28" i="4"/>
  <c r="Q28" i="4"/>
  <c r="R28" i="4"/>
  <c r="S913" i="4"/>
  <c r="R913" i="4"/>
  <c r="Q913" i="4"/>
  <c r="S626" i="4"/>
  <c r="Q626" i="4"/>
  <c r="R626" i="4"/>
  <c r="S900" i="4"/>
  <c r="R900" i="4"/>
  <c r="Q900" i="4"/>
  <c r="S555" i="4"/>
  <c r="Q555" i="4"/>
  <c r="R555" i="4"/>
  <c r="S36" i="4"/>
  <c r="R36" i="4"/>
  <c r="Q36" i="4"/>
  <c r="S740" i="4"/>
  <c r="Q740" i="4"/>
  <c r="R740" i="4"/>
  <c r="S418" i="4"/>
  <c r="R418" i="4"/>
  <c r="Q418" i="4"/>
  <c r="S32" i="4"/>
  <c r="Q32" i="4"/>
  <c r="R32" i="4"/>
  <c r="S11" i="4"/>
  <c r="Q11" i="4"/>
  <c r="R11" i="4"/>
  <c r="S819" i="4"/>
  <c r="R819" i="4"/>
  <c r="Q819" i="4"/>
  <c r="S475" i="4"/>
  <c r="R475" i="4"/>
  <c r="Q475" i="4"/>
  <c r="S528" i="4"/>
  <c r="R528" i="4"/>
  <c r="Q528" i="4"/>
  <c r="S461" i="4"/>
  <c r="Q461" i="4"/>
  <c r="R461" i="4"/>
  <c r="S372" i="4"/>
  <c r="R372" i="4"/>
  <c r="Q372" i="4"/>
  <c r="S540" i="4"/>
  <c r="Q540" i="4"/>
  <c r="R540" i="4"/>
  <c r="S8" i="4"/>
  <c r="R8" i="4"/>
  <c r="Q8" i="4"/>
</calcChain>
</file>

<file path=xl/sharedStrings.xml><?xml version="1.0" encoding="utf-8"?>
<sst xmlns="http://schemas.openxmlformats.org/spreadsheetml/2006/main" count="6928" uniqueCount="1043">
  <si>
    <t>Product</t>
  </si>
  <si>
    <t>Date</t>
  </si>
  <si>
    <t>Status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</si>
  <si>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</si>
  <si>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</si>
  <si>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</si>
  <si>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</si>
  <si>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</si>
  <si>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</si>
  <si>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</si>
  <si>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</si>
  <si>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</si>
  <si>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</si>
  <si>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Potato Chips</t>
  </si>
  <si>
    <t>Crackers</t>
  </si>
  <si>
    <t>Gervais</t>
  </si>
  <si>
    <t>Central</t>
  </si>
  <si>
    <t>Saltines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</si>
  <si>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</si>
  <si>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</si>
  <si>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</si>
  <si>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</si>
  <si>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</si>
  <si>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</si>
  <si>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</si>
  <si>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</si>
  <si>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</si>
  <si>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</si>
  <si>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</si>
  <si>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</si>
  <si>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</si>
  <si>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</si>
  <si>
    <t>Customer</t>
  </si>
  <si>
    <t>Category</t>
  </si>
  <si>
    <t>Salesperson</t>
  </si>
  <si>
    <t>Region</t>
  </si>
  <si>
    <t>Cost</t>
  </si>
  <si>
    <t>SellPrice</t>
  </si>
  <si>
    <t>Sold</t>
  </si>
  <si>
    <t>TotalCost</t>
  </si>
  <si>
    <t>Net</t>
  </si>
  <si>
    <t>Profit</t>
  </si>
  <si>
    <t>Corner Cabin</t>
  </si>
  <si>
    <t>Food Franchise</t>
  </si>
  <si>
    <t>Giant Grocer</t>
  </si>
  <si>
    <t>Dependable Druggist</t>
  </si>
  <si>
    <t xml:space="preserve"> '</t>
  </si>
  <si>
    <t>SO No</t>
  </si>
  <si>
    <t>S1293</t>
  </si>
  <si>
    <t>S1312</t>
  </si>
  <si>
    <t>S1331</t>
  </si>
  <si>
    <t>S1350</t>
  </si>
  <si>
    <t>S1369</t>
  </si>
  <si>
    <t>S1388</t>
  </si>
  <si>
    <t>S1407</t>
  </si>
  <si>
    <t>S1426</t>
  </si>
  <si>
    <t>S1445</t>
  </si>
  <si>
    <t>S1464</t>
  </si>
  <si>
    <t>S1483</t>
  </si>
  <si>
    <t>S1502</t>
  </si>
  <si>
    <t>S1521</t>
  </si>
  <si>
    <t>S1540</t>
  </si>
  <si>
    <t>S1559</t>
  </si>
  <si>
    <t>S1578</t>
  </si>
  <si>
    <t>S1597</t>
  </si>
  <si>
    <t>S1616</t>
  </si>
  <si>
    <t>S1635</t>
  </si>
  <si>
    <t>S1654</t>
  </si>
  <si>
    <t>S1673</t>
  </si>
  <si>
    <t>S1692</t>
  </si>
  <si>
    <t>S1711</t>
  </si>
  <si>
    <t>S1730</t>
  </si>
  <si>
    <t>S1749</t>
  </si>
  <si>
    <t>S1768</t>
  </si>
  <si>
    <t>S1787</t>
  </si>
  <si>
    <t>S1806</t>
  </si>
  <si>
    <t>S1825</t>
  </si>
  <si>
    <t>S1844</t>
  </si>
  <si>
    <t>S1863</t>
  </si>
  <si>
    <t>S1882</t>
  </si>
  <si>
    <t>S1901</t>
  </si>
  <si>
    <t>S1920</t>
  </si>
  <si>
    <t>S1939</t>
  </si>
  <si>
    <t>S1958</t>
  </si>
  <si>
    <t>S1977</t>
  </si>
  <si>
    <t>S1996</t>
  </si>
  <si>
    <t>S2015</t>
  </si>
  <si>
    <t>S2034</t>
  </si>
  <si>
    <t>S2053</t>
  </si>
  <si>
    <t>S2072</t>
  </si>
  <si>
    <t>S2091</t>
  </si>
  <si>
    <t>S2110</t>
  </si>
  <si>
    <t>S2129</t>
  </si>
  <si>
    <t>S2148</t>
  </si>
  <si>
    <t>S2167</t>
  </si>
  <si>
    <t>S2186</t>
  </si>
  <si>
    <t>S2205</t>
  </si>
  <si>
    <t>S2224</t>
  </si>
  <si>
    <t>S2243</t>
  </si>
  <si>
    <t>S2262</t>
  </si>
  <si>
    <t>S2281</t>
  </si>
  <si>
    <t>S2300</t>
  </si>
  <si>
    <t>S2319</t>
  </si>
  <si>
    <t>S2338</t>
  </si>
  <si>
    <t>S2357</t>
  </si>
  <si>
    <t>S2376</t>
  </si>
  <si>
    <t>S2395</t>
  </si>
  <si>
    <t>S2414</t>
  </si>
  <si>
    <t>S2433</t>
  </si>
  <si>
    <t>S2452</t>
  </si>
  <si>
    <t>S2471</t>
  </si>
  <si>
    <t>S2490</t>
  </si>
  <si>
    <t>S2509</t>
  </si>
  <si>
    <t>S2528</t>
  </si>
  <si>
    <t>S2547</t>
  </si>
  <si>
    <t>S2566</t>
  </si>
  <si>
    <t>S2585</t>
  </si>
  <si>
    <t>S2604</t>
  </si>
  <si>
    <t>S2623</t>
  </si>
  <si>
    <t>S2642</t>
  </si>
  <si>
    <t>S2661</t>
  </si>
  <si>
    <t>S2680</t>
  </si>
  <si>
    <t>S2699</t>
  </si>
  <si>
    <t>S2718</t>
  </si>
  <si>
    <t>S2737</t>
  </si>
  <si>
    <t>S2756</t>
  </si>
  <si>
    <t>S2775</t>
  </si>
  <si>
    <t>S2794</t>
  </si>
  <si>
    <t>S2813</t>
  </si>
  <si>
    <t>S2832</t>
  </si>
  <si>
    <t>S2851</t>
  </si>
  <si>
    <t>S2870</t>
  </si>
  <si>
    <t>S2889</t>
  </si>
  <si>
    <t>S2908</t>
  </si>
  <si>
    <t>S2927</t>
  </si>
  <si>
    <t>S2946</t>
  </si>
  <si>
    <t>S2965</t>
  </si>
  <si>
    <t>S2984</t>
  </si>
  <si>
    <t>S3003</t>
  </si>
  <si>
    <t>S3022</t>
  </si>
  <si>
    <t>S3041</t>
  </si>
  <si>
    <t>S3060</t>
  </si>
  <si>
    <t>S3079</t>
  </si>
  <si>
    <t>S3098</t>
  </si>
  <si>
    <t>S3117</t>
  </si>
  <si>
    <t>S3136</t>
  </si>
  <si>
    <t>S3155</t>
  </si>
  <si>
    <t>S3174</t>
  </si>
  <si>
    <t>S3193</t>
  </si>
  <si>
    <t>S3212</t>
  </si>
  <si>
    <t>S3231</t>
  </si>
  <si>
    <t>S3250</t>
  </si>
  <si>
    <t>S3269</t>
  </si>
  <si>
    <t>S3288</t>
  </si>
  <si>
    <t>S3307</t>
  </si>
  <si>
    <t>S3326</t>
  </si>
  <si>
    <t>S3345</t>
  </si>
  <si>
    <t>S3364</t>
  </si>
  <si>
    <t>S3383</t>
  </si>
  <si>
    <t>S3402</t>
  </si>
  <si>
    <t>S3421</t>
  </si>
  <si>
    <t>S3440</t>
  </si>
  <si>
    <t>S3459</t>
  </si>
  <si>
    <t>S3478</t>
  </si>
  <si>
    <t>S3497</t>
  </si>
  <si>
    <t>S3516</t>
  </si>
  <si>
    <t>S3535</t>
  </si>
  <si>
    <t>S3554</t>
  </si>
  <si>
    <t>S3573</t>
  </si>
  <si>
    <t>S3592</t>
  </si>
  <si>
    <t>S3611</t>
  </si>
  <si>
    <t>S3630</t>
  </si>
  <si>
    <t>S3649</t>
  </si>
  <si>
    <t>S3668</t>
  </si>
  <si>
    <t>S3687</t>
  </si>
  <si>
    <t>S3706</t>
  </si>
  <si>
    <t>S3725</t>
  </si>
  <si>
    <t>S3744</t>
  </si>
  <si>
    <t>S3763</t>
  </si>
  <si>
    <t>S3782</t>
  </si>
  <si>
    <t>S3801</t>
  </si>
  <si>
    <t>S3820</t>
  </si>
  <si>
    <t>S3839</t>
  </si>
  <si>
    <t>S3858</t>
  </si>
  <si>
    <t>S3877</t>
  </si>
  <si>
    <t>S3896</t>
  </si>
  <si>
    <t>S3915</t>
  </si>
  <si>
    <t>S3934</t>
  </si>
  <si>
    <t>S3953</t>
  </si>
  <si>
    <t>S3972</t>
  </si>
  <si>
    <t>S3991</t>
  </si>
  <si>
    <t>S4010</t>
  </si>
  <si>
    <t>S4029</t>
  </si>
  <si>
    <t>S4048</t>
  </si>
  <si>
    <t>S4067</t>
  </si>
  <si>
    <t>S4086</t>
  </si>
  <si>
    <t>S4105</t>
  </si>
  <si>
    <t>S4124</t>
  </si>
  <si>
    <t>S4143</t>
  </si>
  <si>
    <t>S4162</t>
  </si>
  <si>
    <t>S4181</t>
  </si>
  <si>
    <t>S4200</t>
  </si>
  <si>
    <t>S4219</t>
  </si>
  <si>
    <t>S4238</t>
  </si>
  <si>
    <t>S4257</t>
  </si>
  <si>
    <t>S4276</t>
  </si>
  <si>
    <t>S4295</t>
  </si>
  <si>
    <t>S4314</t>
  </si>
  <si>
    <t>S4333</t>
  </si>
  <si>
    <t>S4352</t>
  </si>
  <si>
    <t>S4371</t>
  </si>
  <si>
    <t>S4390</t>
  </si>
  <si>
    <t>S4409</t>
  </si>
  <si>
    <t>S4428</t>
  </si>
  <si>
    <t>S4447</t>
  </si>
  <si>
    <t>S4466</t>
  </si>
  <si>
    <t>S4485</t>
  </si>
  <si>
    <t>S4504</t>
  </si>
  <si>
    <t>S4523</t>
  </si>
  <si>
    <t>S4542</t>
  </si>
  <si>
    <t>S4561</t>
  </si>
  <si>
    <t>S4580</t>
  </si>
  <si>
    <t>S4599</t>
  </si>
  <si>
    <t>S4618</t>
  </si>
  <si>
    <t>S4637</t>
  </si>
  <si>
    <t>S4656</t>
  </si>
  <si>
    <t>S4675</t>
  </si>
  <si>
    <t>S4694</t>
  </si>
  <si>
    <t>S4713</t>
  </si>
  <si>
    <t>S4732</t>
  </si>
  <si>
    <t>S4751</t>
  </si>
  <si>
    <t>S4770</t>
  </si>
  <si>
    <t>S4789</t>
  </si>
  <si>
    <t>S4808</t>
  </si>
  <si>
    <t>S4827</t>
  </si>
  <si>
    <t>S4846</t>
  </si>
  <si>
    <t>S4865</t>
  </si>
  <si>
    <t>S4884</t>
  </si>
  <si>
    <t>S4903</t>
  </si>
  <si>
    <t>S4922</t>
  </si>
  <si>
    <t>S4941</t>
  </si>
  <si>
    <t>S4960</t>
  </si>
  <si>
    <t>S4979</t>
  </si>
  <si>
    <t>S4998</t>
  </si>
  <si>
    <t>S5017</t>
  </si>
  <si>
    <t>S5036</t>
  </si>
  <si>
    <t>S5055</t>
  </si>
  <si>
    <t>S5074</t>
  </si>
  <si>
    <t>S5093</t>
  </si>
  <si>
    <t>S5112</t>
  </si>
  <si>
    <t>S5131</t>
  </si>
  <si>
    <t>S5150</t>
  </si>
  <si>
    <t>S5169</t>
  </si>
  <si>
    <t>S5188</t>
  </si>
  <si>
    <t>S5207</t>
  </si>
  <si>
    <t>S5226</t>
  </si>
  <si>
    <t>S5245</t>
  </si>
  <si>
    <t>S5264</t>
  </si>
  <si>
    <t>S5283</t>
  </si>
  <si>
    <t>S5302</t>
  </si>
  <si>
    <t>S5321</t>
  </si>
  <si>
    <t>S5340</t>
  </si>
  <si>
    <t>S5359</t>
  </si>
  <si>
    <t>S5378</t>
  </si>
  <si>
    <t>S5397</t>
  </si>
  <si>
    <t>S5416</t>
  </si>
  <si>
    <t>S5435</t>
  </si>
  <si>
    <t>S5454</t>
  </si>
  <si>
    <t>S5473</t>
  </si>
  <si>
    <t>S5492</t>
  </si>
  <si>
    <t>S5511</t>
  </si>
  <si>
    <t>S5530</t>
  </si>
  <si>
    <t>S5549</t>
  </si>
  <si>
    <t>S5568</t>
  </si>
  <si>
    <t>S5587</t>
  </si>
  <si>
    <t>S5606</t>
  </si>
  <si>
    <t>S5625</t>
  </si>
  <si>
    <t>S5644</t>
  </si>
  <si>
    <t>S5663</t>
  </si>
  <si>
    <t>S5682</t>
  </si>
  <si>
    <t>S5701</t>
  </si>
  <si>
    <t>S5720</t>
  </si>
  <si>
    <t>S5739</t>
  </si>
  <si>
    <t>S5758</t>
  </si>
  <si>
    <t>S5777</t>
  </si>
  <si>
    <t>S5796</t>
  </si>
  <si>
    <t>S5815</t>
  </si>
  <si>
    <t>S5834</t>
  </si>
  <si>
    <t>S5853</t>
  </si>
  <si>
    <t>S5872</t>
  </si>
  <si>
    <t>S5891</t>
  </si>
  <si>
    <t>S5910</t>
  </si>
  <si>
    <t>S5929</t>
  </si>
  <si>
    <t>S5948</t>
  </si>
  <si>
    <t>S5967</t>
  </si>
  <si>
    <t>S5986</t>
  </si>
  <si>
    <t>S6005</t>
  </si>
  <si>
    <t>S6024</t>
  </si>
  <si>
    <t>S6043</t>
  </si>
  <si>
    <t>S6062</t>
  </si>
  <si>
    <t>S6081</t>
  </si>
  <si>
    <t>S6100</t>
  </si>
  <si>
    <t>S6119</t>
  </si>
  <si>
    <t>S6138</t>
  </si>
  <si>
    <t>S6157</t>
  </si>
  <si>
    <t>S6176</t>
  </si>
  <si>
    <t>S6195</t>
  </si>
  <si>
    <t>S6214</t>
  </si>
  <si>
    <t>S6233</t>
  </si>
  <si>
    <t>S6252</t>
  </si>
  <si>
    <t>S6271</t>
  </si>
  <si>
    <t>S6290</t>
  </si>
  <si>
    <t>S6309</t>
  </si>
  <si>
    <t>S6328</t>
  </si>
  <si>
    <t>S6347</t>
  </si>
  <si>
    <t>S6366</t>
  </si>
  <si>
    <t>S6385</t>
  </si>
  <si>
    <t>S6404</t>
  </si>
  <si>
    <t>S6423</t>
  </si>
  <si>
    <t>S6442</t>
  </si>
  <si>
    <t>S6461</t>
  </si>
  <si>
    <t>S6480</t>
  </si>
  <si>
    <t>S6499</t>
  </si>
  <si>
    <t>S6518</t>
  </si>
  <si>
    <t>S6537</t>
  </si>
  <si>
    <t>S6556</t>
  </si>
  <si>
    <t>S6575</t>
  </si>
  <si>
    <t>S6594</t>
  </si>
  <si>
    <t>S6613</t>
  </si>
  <si>
    <t>S6632</t>
  </si>
  <si>
    <t>S6651</t>
  </si>
  <si>
    <t>S6670</t>
  </si>
  <si>
    <t>S6689</t>
  </si>
  <si>
    <t>S6708</t>
  </si>
  <si>
    <t>S6727</t>
  </si>
  <si>
    <t>S6746</t>
  </si>
  <si>
    <t>S6765</t>
  </si>
  <si>
    <t>S6784</t>
  </si>
  <si>
    <t>S6803</t>
  </si>
  <si>
    <t>S6822</t>
  </si>
  <si>
    <t>S6841</t>
  </si>
  <si>
    <t>S6860</t>
  </si>
  <si>
    <t>S6879</t>
  </si>
  <si>
    <t>S6898</t>
  </si>
  <si>
    <t>S6917</t>
  </si>
  <si>
    <t>S6936</t>
  </si>
  <si>
    <t>S6955</t>
  </si>
  <si>
    <t>S6974</t>
  </si>
  <si>
    <t>S6993</t>
  </si>
  <si>
    <t>S7012</t>
  </si>
  <si>
    <t>S7031</t>
  </si>
  <si>
    <t>S7050</t>
  </si>
  <si>
    <t>S7069</t>
  </si>
  <si>
    <t>S7088</t>
  </si>
  <si>
    <t>S7107</t>
  </si>
  <si>
    <t>S7126</t>
  </si>
  <si>
    <t>S7145</t>
  </si>
  <si>
    <t>S7164</t>
  </si>
  <si>
    <t>S7183</t>
  </si>
  <si>
    <t>S7202</t>
  </si>
  <si>
    <t>S7221</t>
  </si>
  <si>
    <t>S7240</t>
  </si>
  <si>
    <t>S7259</t>
  </si>
  <si>
    <t>S7278</t>
  </si>
  <si>
    <t>S7297</t>
  </si>
  <si>
    <t>S7316</t>
  </si>
  <si>
    <t>S7335</t>
  </si>
  <si>
    <t>S7354</t>
  </si>
  <si>
    <t>S7373</t>
  </si>
  <si>
    <t>S7392</t>
  </si>
  <si>
    <t>S7411</t>
  </si>
  <si>
    <t>S7430</t>
  </si>
  <si>
    <t>S7449</t>
  </si>
  <si>
    <t>S7468</t>
  </si>
  <si>
    <t>S7487</t>
  </si>
  <si>
    <t>S7506</t>
  </si>
  <si>
    <t>S7525</t>
  </si>
  <si>
    <t>S7544</t>
  </si>
  <si>
    <t>S7563</t>
  </si>
  <si>
    <t>S7582</t>
  </si>
  <si>
    <t>S7601</t>
  </si>
  <si>
    <t>S7620</t>
  </si>
  <si>
    <t>S7639</t>
  </si>
  <si>
    <t>S7658</t>
  </si>
  <si>
    <t>S7677</t>
  </si>
  <si>
    <t>S7696</t>
  </si>
  <si>
    <t>S7715</t>
  </si>
  <si>
    <t>S7734</t>
  </si>
  <si>
    <t>S7753</t>
  </si>
  <si>
    <t>S7772</t>
  </si>
  <si>
    <t>S7791</t>
  </si>
  <si>
    <t>S7810</t>
  </si>
  <si>
    <t>S7829</t>
  </si>
  <si>
    <t>S7848</t>
  </si>
  <si>
    <t>S7867</t>
  </si>
  <si>
    <t>S7886</t>
  </si>
  <si>
    <t>S7905</t>
  </si>
  <si>
    <t>S7924</t>
  </si>
  <si>
    <t>S7943</t>
  </si>
  <si>
    <t>S7962</t>
  </si>
  <si>
    <t>S7981</t>
  </si>
  <si>
    <t>S8000</t>
  </si>
  <si>
    <t>S8019</t>
  </si>
  <si>
    <t>S8038</t>
  </si>
  <si>
    <t>S8057</t>
  </si>
  <si>
    <t>S8076</t>
  </si>
  <si>
    <t>S8095</t>
  </si>
  <si>
    <t>S8114</t>
  </si>
  <si>
    <t>S8133</t>
  </si>
  <si>
    <t>S8152</t>
  </si>
  <si>
    <t>S8171</t>
  </si>
  <si>
    <t>S8190</t>
  </si>
  <si>
    <t>S8209</t>
  </si>
  <si>
    <t>S8228</t>
  </si>
  <si>
    <t>S8247</t>
  </si>
  <si>
    <t>S8266</t>
  </si>
  <si>
    <t>S8285</t>
  </si>
  <si>
    <t>S8304</t>
  </si>
  <si>
    <t>S8323</t>
  </si>
  <si>
    <t>S8342</t>
  </si>
  <si>
    <t>S8361</t>
  </si>
  <si>
    <t>S8380</t>
  </si>
  <si>
    <t>S8399</t>
  </si>
  <si>
    <t>S8418</t>
  </si>
  <si>
    <t>S8437</t>
  </si>
  <si>
    <t>S8456</t>
  </si>
  <si>
    <t>S8475</t>
  </si>
  <si>
    <t>S8494</t>
  </si>
  <si>
    <t>S8513</t>
  </si>
  <si>
    <t>S8532</t>
  </si>
  <si>
    <t>S8551</t>
  </si>
  <si>
    <t>S8570</t>
  </si>
  <si>
    <t>S8589</t>
  </si>
  <si>
    <t>S8608</t>
  </si>
  <si>
    <t>S8627</t>
  </si>
  <si>
    <t>S8646</t>
  </si>
  <si>
    <t>S8665</t>
  </si>
  <si>
    <t>S8684</t>
  </si>
  <si>
    <t>S8703</t>
  </si>
  <si>
    <t>S8722</t>
  </si>
  <si>
    <t>S8741</t>
  </si>
  <si>
    <t>S8760</t>
  </si>
  <si>
    <t>S8779</t>
  </si>
  <si>
    <t>S8798</t>
  </si>
  <si>
    <t>S8817</t>
  </si>
  <si>
    <t>S8836</t>
  </si>
  <si>
    <t>S8855</t>
  </si>
  <si>
    <t>S8874</t>
  </si>
  <si>
    <t>S8893</t>
  </si>
  <si>
    <t>S8912</t>
  </si>
  <si>
    <t>S8931</t>
  </si>
  <si>
    <t>S8950</t>
  </si>
  <si>
    <t>S8969</t>
  </si>
  <si>
    <t>S8988</t>
  </si>
  <si>
    <t>S9007</t>
  </si>
  <si>
    <t>S9026</t>
  </si>
  <si>
    <t>S9045</t>
  </si>
  <si>
    <t>S9064</t>
  </si>
  <si>
    <t>S9083</t>
  </si>
  <si>
    <t>S9102</t>
  </si>
  <si>
    <t>S9121</t>
  </si>
  <si>
    <t>S9140</t>
  </si>
  <si>
    <t>S9159</t>
  </si>
  <si>
    <t>S9178</t>
  </si>
  <si>
    <t>S9197</t>
  </si>
  <si>
    <t>S9216</t>
  </si>
  <si>
    <t>S9235</t>
  </si>
  <si>
    <t>S9254</t>
  </si>
  <si>
    <t>S9273</t>
  </si>
  <si>
    <t>S9292</t>
  </si>
  <si>
    <t>S9311</t>
  </si>
  <si>
    <t>S9330</t>
  </si>
  <si>
    <t>S9349</t>
  </si>
  <si>
    <t>S9368</t>
  </si>
  <si>
    <t>S9387</t>
  </si>
  <si>
    <t>S9406</t>
  </si>
  <si>
    <t>S9425</t>
  </si>
  <si>
    <t>S9444</t>
  </si>
  <si>
    <t>S9463</t>
  </si>
  <si>
    <t>S9482</t>
  </si>
  <si>
    <t>S9501</t>
  </si>
  <si>
    <t>S9520</t>
  </si>
  <si>
    <t>S9539</t>
  </si>
  <si>
    <t>S9558</t>
  </si>
  <si>
    <t>S9577</t>
  </si>
  <si>
    <t>S9596</t>
  </si>
  <si>
    <t>S9615</t>
  </si>
  <si>
    <t>S9634</t>
  </si>
  <si>
    <t>S9653</t>
  </si>
  <si>
    <t>S9672</t>
  </si>
  <si>
    <t>S9691</t>
  </si>
  <si>
    <t>S9710</t>
  </si>
  <si>
    <t>S9729</t>
  </si>
  <si>
    <t>S9748</t>
  </si>
  <si>
    <t>S9767</t>
  </si>
  <si>
    <t>S9786</t>
  </si>
  <si>
    <t>S9805</t>
  </si>
  <si>
    <t>S9824</t>
  </si>
  <si>
    <t>S9843</t>
  </si>
  <si>
    <t>S9862</t>
  </si>
  <si>
    <t>S9881</t>
  </si>
  <si>
    <t>S9900</t>
  </si>
  <si>
    <t>S9919</t>
  </si>
  <si>
    <t>S9938</t>
  </si>
  <si>
    <t>S9957</t>
  </si>
  <si>
    <t>S9976</t>
  </si>
  <si>
    <t>S9995</t>
  </si>
  <si>
    <t>S10014</t>
  </si>
  <si>
    <t>S10033</t>
  </si>
  <si>
    <t>S10052</t>
  </si>
  <si>
    <t>S10071</t>
  </si>
  <si>
    <t>S10090</t>
  </si>
  <si>
    <t>S10109</t>
  </si>
  <si>
    <t>S10128</t>
  </si>
  <si>
    <t>S10147</t>
  </si>
  <si>
    <t>S10166</t>
  </si>
  <si>
    <t>S10185</t>
  </si>
  <si>
    <t>S10204</t>
  </si>
  <si>
    <t>S10223</t>
  </si>
  <si>
    <t>S10242</t>
  </si>
  <si>
    <t>S10261</t>
  </si>
  <si>
    <t>S10280</t>
  </si>
  <si>
    <t>S10299</t>
  </si>
  <si>
    <t>S10318</t>
  </si>
  <si>
    <t>S10337</t>
  </si>
  <si>
    <t>S10356</t>
  </si>
  <si>
    <t>S10375</t>
  </si>
  <si>
    <t>S10394</t>
  </si>
  <si>
    <t>S10413</t>
  </si>
  <si>
    <t>S10432</t>
  </si>
  <si>
    <t>S10451</t>
  </si>
  <si>
    <t>S10470</t>
  </si>
  <si>
    <t>S10489</t>
  </si>
  <si>
    <t>S10508</t>
  </si>
  <si>
    <t>S10527</t>
  </si>
  <si>
    <t>S10546</t>
  </si>
  <si>
    <t>S10565</t>
  </si>
  <si>
    <t>S10584</t>
  </si>
  <si>
    <t>S10603</t>
  </si>
  <si>
    <t>S10622</t>
  </si>
  <si>
    <t>S10641</t>
  </si>
  <si>
    <t>S10660</t>
  </si>
  <si>
    <t>S10679</t>
  </si>
  <si>
    <t>S10698</t>
  </si>
  <si>
    <t>S10717</t>
  </si>
  <si>
    <t>S10736</t>
  </si>
  <si>
    <t>S10755</t>
  </si>
  <si>
    <t>S10774</t>
  </si>
  <si>
    <t>S10793</t>
  </si>
  <si>
    <t>S10812</t>
  </si>
  <si>
    <t>S10831</t>
  </si>
  <si>
    <t>S10850</t>
  </si>
  <si>
    <t>S10869</t>
  </si>
  <si>
    <t>S10888</t>
  </si>
  <si>
    <t>S10907</t>
  </si>
  <si>
    <t>S10926</t>
  </si>
  <si>
    <t>S10945</t>
  </si>
  <si>
    <t>S10964</t>
  </si>
  <si>
    <t>S10983</t>
  </si>
  <si>
    <t>S11002</t>
  </si>
  <si>
    <t>S11021</t>
  </si>
  <si>
    <t>S11040</t>
  </si>
  <si>
    <t>S11059</t>
  </si>
  <si>
    <t>S11078</t>
  </si>
  <si>
    <t>S11097</t>
  </si>
  <si>
    <t>S11116</t>
  </si>
  <si>
    <t>S11135</t>
  </si>
  <si>
    <t>S11154</t>
  </si>
  <si>
    <t>S11173</t>
  </si>
  <si>
    <t>S11192</t>
  </si>
  <si>
    <t>S11211</t>
  </si>
  <si>
    <t>S11230</t>
  </si>
  <si>
    <t>S11249</t>
  </si>
  <si>
    <t>S11268</t>
  </si>
  <si>
    <t>S11287</t>
  </si>
  <si>
    <t>S11306</t>
  </si>
  <si>
    <t>S11325</t>
  </si>
  <si>
    <t>S11344</t>
  </si>
  <si>
    <t>S11363</t>
  </si>
  <si>
    <t>S11382</t>
  </si>
  <si>
    <t>S11401</t>
  </si>
  <si>
    <t>S11420</t>
  </si>
  <si>
    <t>S11439</t>
  </si>
  <si>
    <t>S11458</t>
  </si>
  <si>
    <t>S11477</t>
  </si>
  <si>
    <t>S11496</t>
  </si>
  <si>
    <t>S11515</t>
  </si>
  <si>
    <t>S11534</t>
  </si>
  <si>
    <t>S11553</t>
  </si>
  <si>
    <t>S11572</t>
  </si>
  <si>
    <t>S11591</t>
  </si>
  <si>
    <t>S11610</t>
  </si>
  <si>
    <t>S11629</t>
  </si>
  <si>
    <t>S11648</t>
  </si>
  <si>
    <t>S11667</t>
  </si>
  <si>
    <t>S11686</t>
  </si>
  <si>
    <t>S11705</t>
  </si>
  <si>
    <t>S11724</t>
  </si>
  <si>
    <t>S11743</t>
  </si>
  <si>
    <t>S11762</t>
  </si>
  <si>
    <t>S11781</t>
  </si>
  <si>
    <t>S11800</t>
  </si>
  <si>
    <t>S11819</t>
  </si>
  <si>
    <t>S11838</t>
  </si>
  <si>
    <t>S11857</t>
  </si>
  <si>
    <t>S11876</t>
  </si>
  <si>
    <t>S11895</t>
  </si>
  <si>
    <t>S11914</t>
  </si>
  <si>
    <t>S11933</t>
  </si>
  <si>
    <t>S11952</t>
  </si>
  <si>
    <t>S11971</t>
  </si>
  <si>
    <t>S11990</t>
  </si>
  <si>
    <t>S12009</t>
  </si>
  <si>
    <t>S12028</t>
  </si>
  <si>
    <t>S12047</t>
  </si>
  <si>
    <t>S12066</t>
  </si>
  <si>
    <t>S12085</t>
  </si>
  <si>
    <t>S12104</t>
  </si>
  <si>
    <t>S12123</t>
  </si>
  <si>
    <t>S12142</t>
  </si>
  <si>
    <t>S12161</t>
  </si>
  <si>
    <t>S12180</t>
  </si>
  <si>
    <t>S12199</t>
  </si>
  <si>
    <t>S12218</t>
  </si>
  <si>
    <t>S12237</t>
  </si>
  <si>
    <t>S12256</t>
  </si>
  <si>
    <t>S12275</t>
  </si>
  <si>
    <t>S12294</t>
  </si>
  <si>
    <t>S12313</t>
  </si>
  <si>
    <t>S12332</t>
  </si>
  <si>
    <t>S12351</t>
  </si>
  <si>
    <t>S12370</t>
  </si>
  <si>
    <t>S12389</t>
  </si>
  <si>
    <t>S12408</t>
  </si>
  <si>
    <t>S12427</t>
  </si>
  <si>
    <t>S12446</t>
  </si>
  <si>
    <t>S12465</t>
  </si>
  <si>
    <t>S12484</t>
  </si>
  <si>
    <t>S12503</t>
  </si>
  <si>
    <t>S12522</t>
  </si>
  <si>
    <t>S12541</t>
  </si>
  <si>
    <t>S12560</t>
  </si>
  <si>
    <t>S12579</t>
  </si>
  <si>
    <t>S12598</t>
  </si>
  <si>
    <t>S12617</t>
  </si>
  <si>
    <t>S12636</t>
  </si>
  <si>
    <t>S12655</t>
  </si>
  <si>
    <t>S12674</t>
  </si>
  <si>
    <t>S12693</t>
  </si>
  <si>
    <t>S12712</t>
  </si>
  <si>
    <t>S12731</t>
  </si>
  <si>
    <t>S12750</t>
  </si>
  <si>
    <t>S12769</t>
  </si>
  <si>
    <t>S12788</t>
  </si>
  <si>
    <t>S12807</t>
  </si>
  <si>
    <t>S12826</t>
  </si>
  <si>
    <t>S12845</t>
  </si>
  <si>
    <t>S12864</t>
  </si>
  <si>
    <t>S12883</t>
  </si>
  <si>
    <t>S12902</t>
  </si>
  <si>
    <t>S12921</t>
  </si>
  <si>
    <t>S12940</t>
  </si>
  <si>
    <t>S12959</t>
  </si>
  <si>
    <t>S12978</t>
  </si>
  <si>
    <t>S12997</t>
  </si>
  <si>
    <t>S13016</t>
  </si>
  <si>
    <t>S13035</t>
  </si>
  <si>
    <t>S13054</t>
  </si>
  <si>
    <t>S13073</t>
  </si>
  <si>
    <t>S13092</t>
  </si>
  <si>
    <t>S13111</t>
  </si>
  <si>
    <t>S13130</t>
  </si>
  <si>
    <t>S13149</t>
  </si>
  <si>
    <t>S13168</t>
  </si>
  <si>
    <t>S13187</t>
  </si>
  <si>
    <t>S13206</t>
  </si>
  <si>
    <t>S13225</t>
  </si>
  <si>
    <t>S13244</t>
  </si>
  <si>
    <t>S13263</t>
  </si>
  <si>
    <t>S13282</t>
  </si>
  <si>
    <t>S13301</t>
  </si>
  <si>
    <t>S13320</t>
  </si>
  <si>
    <t>S13339</t>
  </si>
  <si>
    <t>S13358</t>
  </si>
  <si>
    <t>S13377</t>
  </si>
  <si>
    <t>S13396</t>
  </si>
  <si>
    <t>S13415</t>
  </si>
  <si>
    <t>S13434</t>
  </si>
  <si>
    <t>S13453</t>
  </si>
  <si>
    <t>S13472</t>
  </si>
  <si>
    <t>S13491</t>
  </si>
  <si>
    <t>S13510</t>
  </si>
  <si>
    <t>S13529</t>
  </si>
  <si>
    <t>S13548</t>
  </si>
  <si>
    <t>S13567</t>
  </si>
  <si>
    <t>S13586</t>
  </si>
  <si>
    <t>S13605</t>
  </si>
  <si>
    <t>S13624</t>
  </si>
  <si>
    <t>S13643</t>
  </si>
  <si>
    <t>S13662</t>
  </si>
  <si>
    <t>S13681</t>
  </si>
  <si>
    <t>S13700</t>
  </si>
  <si>
    <t>S13719</t>
  </si>
  <si>
    <t>S13738</t>
  </si>
  <si>
    <t>S13757</t>
  </si>
  <si>
    <t>S13776</t>
  </si>
  <si>
    <t>S13795</t>
  </si>
  <si>
    <t>S13814</t>
  </si>
  <si>
    <t>S13833</t>
  </si>
  <si>
    <t>S13852</t>
  </si>
  <si>
    <t>S13871</t>
  </si>
  <si>
    <t>S13890</t>
  </si>
  <si>
    <t>S13909</t>
  </si>
  <si>
    <t>S13928</t>
  </si>
  <si>
    <t>S13947</t>
  </si>
  <si>
    <t>S13966</t>
  </si>
  <si>
    <t>S13985</t>
  </si>
  <si>
    <t>S14004</t>
  </si>
  <si>
    <t>S14023</t>
  </si>
  <si>
    <t>S14042</t>
  </si>
  <si>
    <t>S14061</t>
  </si>
  <si>
    <t>S14080</t>
  </si>
  <si>
    <t>S14099</t>
  </si>
  <si>
    <t>S14118</t>
  </si>
  <si>
    <t>S14137</t>
  </si>
  <si>
    <t>S14156</t>
  </si>
  <si>
    <t>S14175</t>
  </si>
  <si>
    <t>S14194</t>
  </si>
  <si>
    <t>S14213</t>
  </si>
  <si>
    <t>S14232</t>
  </si>
  <si>
    <t>S14251</t>
  </si>
  <si>
    <t>S14270</t>
  </si>
  <si>
    <t>S14289</t>
  </si>
  <si>
    <t>S14308</t>
  </si>
  <si>
    <t>S14327</t>
  </si>
  <si>
    <t>S14346</t>
  </si>
  <si>
    <t>S14365</t>
  </si>
  <si>
    <t>S14384</t>
  </si>
  <si>
    <t>S14403</t>
  </si>
  <si>
    <t>S14422</t>
  </si>
  <si>
    <t>S14441</t>
  </si>
  <si>
    <t>S14460</t>
  </si>
  <si>
    <t>S14479</t>
  </si>
  <si>
    <t>S14498</t>
  </si>
  <si>
    <t>S14517</t>
  </si>
  <si>
    <t>S14536</t>
  </si>
  <si>
    <t>S14555</t>
  </si>
  <si>
    <t>S14574</t>
  </si>
  <si>
    <t>S14593</t>
  </si>
  <si>
    <t>S14612</t>
  </si>
  <si>
    <t>S14631</t>
  </si>
  <si>
    <t>S14650</t>
  </si>
  <si>
    <t>S14669</t>
  </si>
  <si>
    <t>S14688</t>
  </si>
  <si>
    <t>S14707</t>
  </si>
  <si>
    <t>S14726</t>
  </si>
  <si>
    <t>S14745</t>
  </si>
  <si>
    <t>S14764</t>
  </si>
  <si>
    <t>S14783</t>
  </si>
  <si>
    <t>S14802</t>
  </si>
  <si>
    <t>S14821</t>
  </si>
  <si>
    <t>S14840</t>
  </si>
  <si>
    <t>S14859</t>
  </si>
  <si>
    <t>S14878</t>
  </si>
  <si>
    <t>S14897</t>
  </si>
  <si>
    <t>S14916</t>
  </si>
  <si>
    <t>S14935</t>
  </si>
  <si>
    <t>S14954</t>
  </si>
  <si>
    <t>S14973</t>
  </si>
  <si>
    <t>S14992</t>
  </si>
  <si>
    <t>S15011</t>
  </si>
  <si>
    <t>S15030</t>
  </si>
  <si>
    <t>S15049</t>
  </si>
  <si>
    <t>S15068</t>
  </si>
  <si>
    <t>S15087</t>
  </si>
  <si>
    <t>S15106</t>
  </si>
  <si>
    <t>S15125</t>
  </si>
  <si>
    <t>S15144</t>
  </si>
  <si>
    <t>S15163</t>
  </si>
  <si>
    <t>S15182</t>
  </si>
  <si>
    <t>S15201</t>
  </si>
  <si>
    <t>S15220</t>
  </si>
  <si>
    <t>S15239</t>
  </si>
  <si>
    <t>S15258</t>
  </si>
  <si>
    <t>S15277</t>
  </si>
  <si>
    <t>S15296</t>
  </si>
  <si>
    <t>S15315</t>
  </si>
  <si>
    <t>S15334</t>
  </si>
  <si>
    <t>S15353</t>
  </si>
  <si>
    <t>S15372</t>
  </si>
  <si>
    <t>S15391</t>
  </si>
  <si>
    <t>S15410</t>
  </si>
  <si>
    <t>S15429</t>
  </si>
  <si>
    <t>S15448</t>
  </si>
  <si>
    <t>S15467</t>
  </si>
  <si>
    <t>S15486</t>
  </si>
  <si>
    <t>S15505</t>
  </si>
  <si>
    <t>S15524</t>
  </si>
  <si>
    <t>S15543</t>
  </si>
  <si>
    <t>S15562</t>
  </si>
  <si>
    <t>S15581</t>
  </si>
  <si>
    <t>S15600</t>
  </si>
  <si>
    <t>S15619</t>
  </si>
  <si>
    <t>S15638</t>
  </si>
  <si>
    <t>S15657</t>
  </si>
  <si>
    <t>S15676</t>
  </si>
  <si>
    <t>S15695</t>
  </si>
  <si>
    <t>S15714</t>
  </si>
  <si>
    <t>S15733</t>
  </si>
  <si>
    <t>S15752</t>
  </si>
  <si>
    <t>S15771</t>
  </si>
  <si>
    <t>S15790</t>
  </si>
  <si>
    <t>S15809</t>
  </si>
  <si>
    <t>S15828</t>
  </si>
  <si>
    <t>S15847</t>
  </si>
  <si>
    <t>S15866</t>
  </si>
  <si>
    <t>S15885</t>
  </si>
  <si>
    <t>S15904</t>
  </si>
  <si>
    <t>S15923</t>
  </si>
  <si>
    <t>S15942</t>
  </si>
  <si>
    <t>S15961</t>
  </si>
  <si>
    <t>S15980</t>
  </si>
  <si>
    <t>S15999</t>
  </si>
  <si>
    <t>S16018</t>
  </si>
  <si>
    <t>S16037</t>
  </si>
  <si>
    <t>S16056</t>
  </si>
  <si>
    <t>S16075</t>
  </si>
  <si>
    <t>S16094</t>
  </si>
  <si>
    <t>S16113</t>
  </si>
  <si>
    <t>S16132</t>
  </si>
  <si>
    <t>S16151</t>
  </si>
  <si>
    <t>S16170</t>
  </si>
  <si>
    <t>S16189</t>
  </si>
  <si>
    <t>S16208</t>
  </si>
  <si>
    <t>S16227</t>
  </si>
  <si>
    <t>S16246</t>
  </si>
  <si>
    <t>S16265</t>
  </si>
  <si>
    <t>S16284</t>
  </si>
  <si>
    <t>S16303</t>
  </si>
  <si>
    <t>S16322</t>
  </si>
  <si>
    <t>S16341</t>
  </si>
  <si>
    <t>S16360</t>
  </si>
  <si>
    <t>S16379</t>
  </si>
  <si>
    <t>S16398</t>
  </si>
  <si>
    <t>S16417</t>
  </si>
  <si>
    <t>S16436</t>
  </si>
  <si>
    <t>S16455</t>
  </si>
  <si>
    <t>S16474</t>
  </si>
  <si>
    <t>S16493</t>
  </si>
  <si>
    <t>S16512</t>
  </si>
  <si>
    <t>S16531</t>
  </si>
  <si>
    <t>S16550</t>
  </si>
  <si>
    <t>S16569</t>
  </si>
  <si>
    <t>S16588</t>
  </si>
  <si>
    <t>S16607</t>
  </si>
  <si>
    <t>S16626</t>
  </si>
  <si>
    <t>S16645</t>
  </si>
  <si>
    <t>S16664</t>
  </si>
  <si>
    <t>S16683</t>
  </si>
  <si>
    <t>S16702</t>
  </si>
  <si>
    <t>S16721</t>
  </si>
  <si>
    <t>S16740</t>
  </si>
  <si>
    <t>S16759</t>
  </si>
  <si>
    <t>S16778</t>
  </si>
  <si>
    <t>S16797</t>
  </si>
  <si>
    <t>S16816</t>
  </si>
  <si>
    <t>S16835</t>
  </si>
  <si>
    <t>S16854</t>
  </si>
  <si>
    <t>S16873</t>
  </si>
  <si>
    <t>S16892</t>
  </si>
  <si>
    <t>S16911</t>
  </si>
  <si>
    <t>S16930</t>
  </si>
  <si>
    <t>S16949</t>
  </si>
  <si>
    <t>S16968</t>
  </si>
  <si>
    <t>S16987</t>
  </si>
  <si>
    <t>S17006</t>
  </si>
  <si>
    <t>S17025</t>
  </si>
  <si>
    <t>S17044</t>
  </si>
  <si>
    <t>S17063</t>
  </si>
  <si>
    <t>S17082</t>
  </si>
  <si>
    <t>S17101</t>
  </si>
  <si>
    <t>S17120</t>
  </si>
  <si>
    <t>S17139</t>
  </si>
  <si>
    <t>S17158</t>
  </si>
  <si>
    <t>S17177</t>
  </si>
  <si>
    <t>S17196</t>
  </si>
  <si>
    <t>S17215</t>
  </si>
  <si>
    <t>S17234</t>
  </si>
  <si>
    <t>S17253</t>
  </si>
  <si>
    <t>S17272</t>
  </si>
  <si>
    <t>S17291</t>
  </si>
  <si>
    <t>S17310</t>
  </si>
  <si>
    <t>S17329</t>
  </si>
  <si>
    <t>S17348</t>
  </si>
  <si>
    <t>S17367</t>
  </si>
  <si>
    <t>S17386</t>
  </si>
  <si>
    <t>S17405</t>
  </si>
  <si>
    <t>S17424</t>
  </si>
  <si>
    <t>S17443</t>
  </si>
  <si>
    <t>S17462</t>
  </si>
  <si>
    <t>S17481</t>
  </si>
  <si>
    <t>S17500</t>
  </si>
  <si>
    <t>S17519</t>
  </si>
  <si>
    <t>S17538</t>
  </si>
  <si>
    <t>S17557</t>
  </si>
  <si>
    <t>S17576</t>
  </si>
  <si>
    <t>S17595</t>
  </si>
  <si>
    <t>S17614</t>
  </si>
  <si>
    <t>S17633</t>
  </si>
  <si>
    <t>S17652</t>
  </si>
  <si>
    <t>S17671</t>
  </si>
  <si>
    <t>S17690</t>
  </si>
  <si>
    <t>S17709</t>
  </si>
  <si>
    <t>S17728</t>
  </si>
  <si>
    <t>S17747</t>
  </si>
  <si>
    <t>S17766</t>
  </si>
  <si>
    <t>S17785</t>
  </si>
  <si>
    <t>S17804</t>
  </si>
  <si>
    <t>S17823</t>
  </si>
  <si>
    <t>S17842</t>
  </si>
  <si>
    <t>S17861</t>
  </si>
  <si>
    <t>S17880</t>
  </si>
  <si>
    <t>S17899</t>
  </si>
  <si>
    <t>S17918</t>
  </si>
  <si>
    <t>S17937</t>
  </si>
  <si>
    <t>S17956</t>
  </si>
  <si>
    <t>S17975</t>
  </si>
  <si>
    <t>S17994</t>
  </si>
  <si>
    <t>S18013</t>
  </si>
  <si>
    <t>S18032</t>
  </si>
  <si>
    <t>S18051</t>
  </si>
  <si>
    <t>S18070</t>
  </si>
  <si>
    <t>S18089</t>
  </si>
  <si>
    <t>S18108</t>
  </si>
  <si>
    <t>S18127</t>
  </si>
  <si>
    <t>S18146</t>
  </si>
  <si>
    <t>S18165</t>
  </si>
  <si>
    <t>S18184</t>
  </si>
  <si>
    <t>S18203</t>
  </si>
  <si>
    <t>S18222</t>
  </si>
  <si>
    <t>S18241</t>
  </si>
  <si>
    <t>S18260</t>
  </si>
  <si>
    <t>S18279</t>
  </si>
  <si>
    <t>S18298</t>
  </si>
  <si>
    <t>S18317</t>
  </si>
  <si>
    <t>S18336</t>
  </si>
  <si>
    <t>S18355</t>
  </si>
  <si>
    <t>S18374</t>
  </si>
  <si>
    <t>S18393</t>
  </si>
  <si>
    <t>S18412</t>
  </si>
  <si>
    <t>S18431</t>
  </si>
  <si>
    <t>S18450</t>
  </si>
  <si>
    <t>S18469</t>
  </si>
  <si>
    <t>S18488</t>
  </si>
  <si>
    <t>S18507</t>
  </si>
  <si>
    <t>S18526</t>
  </si>
  <si>
    <t>S18545</t>
  </si>
  <si>
    <t>S18564</t>
  </si>
  <si>
    <t>S18583</t>
  </si>
  <si>
    <t>S18602</t>
  </si>
  <si>
    <t>S18621</t>
  </si>
  <si>
    <t>S18640</t>
  </si>
  <si>
    <t>S18659</t>
  </si>
  <si>
    <t>S18678</t>
  </si>
  <si>
    <t>S18697</t>
  </si>
  <si>
    <t>S18716</t>
  </si>
  <si>
    <t>S18735</t>
  </si>
  <si>
    <t>S18754</t>
  </si>
  <si>
    <t>S18773</t>
  </si>
  <si>
    <t>S18792</t>
  </si>
  <si>
    <t>S18811</t>
  </si>
  <si>
    <t>S18830</t>
  </si>
  <si>
    <t>S18849</t>
  </si>
  <si>
    <t>S18868</t>
  </si>
  <si>
    <t>S18887</t>
  </si>
  <si>
    <t>S18906</t>
  </si>
  <si>
    <t>S18925</t>
  </si>
  <si>
    <t>S18944</t>
  </si>
  <si>
    <t>S18963</t>
  </si>
  <si>
    <t>S18982</t>
  </si>
  <si>
    <t>S19001</t>
  </si>
  <si>
    <t>S19020</t>
  </si>
  <si>
    <t>S19039</t>
  </si>
  <si>
    <t>S19058</t>
  </si>
  <si>
    <t>S19077</t>
  </si>
  <si>
    <t>S19096</t>
  </si>
  <si>
    <t>S19115</t>
  </si>
  <si>
    <t>S19134</t>
  </si>
  <si>
    <t>S19153</t>
  </si>
  <si>
    <t>S19172</t>
  </si>
  <si>
    <t>S19191</t>
  </si>
  <si>
    <t>S19210</t>
  </si>
  <si>
    <t>S19229</t>
  </si>
  <si>
    <t>S19248</t>
  </si>
  <si>
    <t>S19267</t>
  </si>
  <si>
    <t>S19286</t>
  </si>
  <si>
    <t>S19305</t>
  </si>
  <si>
    <t>S19324</t>
  </si>
  <si>
    <t>S19343</t>
  </si>
  <si>
    <t>S19362</t>
  </si>
  <si>
    <t>S19381</t>
  </si>
  <si>
    <t>S19400</t>
  </si>
  <si>
    <t>S19419</t>
  </si>
  <si>
    <t>S19438</t>
  </si>
  <si>
    <t>S19457</t>
  </si>
  <si>
    <t>S19476</t>
  </si>
  <si>
    <t>S19495</t>
  </si>
  <si>
    <t>S19514</t>
  </si>
  <si>
    <t>S19533</t>
  </si>
  <si>
    <t>S19552</t>
  </si>
  <si>
    <t>S19571</t>
  </si>
  <si>
    <t>S19590</t>
  </si>
  <si>
    <t>S19609</t>
  </si>
  <si>
    <t>S19628</t>
  </si>
  <si>
    <t>S19647</t>
  </si>
  <si>
    <t>S19666</t>
  </si>
  <si>
    <t>S19685</t>
  </si>
  <si>
    <t>S19704</t>
  </si>
  <si>
    <t>S19723</t>
  </si>
  <si>
    <t>S19742</t>
  </si>
  <si>
    <t>S19761</t>
  </si>
  <si>
    <t>S19780</t>
  </si>
  <si>
    <t>S19799</t>
  </si>
  <si>
    <t>S19818</t>
  </si>
  <si>
    <t>S19837</t>
  </si>
  <si>
    <t>S19856</t>
  </si>
  <si>
    <t>S19875</t>
  </si>
  <si>
    <t>S19894</t>
  </si>
  <si>
    <t>S19913</t>
  </si>
  <si>
    <t>S19932</t>
  </si>
  <si>
    <t>S19951</t>
  </si>
  <si>
    <t>S19970</t>
  </si>
  <si>
    <t>S19989</t>
  </si>
  <si>
    <t>S20008</t>
  </si>
  <si>
    <t>IF</t>
  </si>
  <si>
    <t>to use the IF function to test for or evaluate certain conditions, and then react differently depending on whether the test was TRUE or FALSE.</t>
  </si>
  <si>
    <t xml:space="preserve">The AND function is used to apply more than one condition at the same time, up to 255 conditions. </t>
  </si>
  <si>
    <t>AND, OR</t>
  </si>
  <si>
    <t>Use the IFS function to test multiple conditions and return a value corresponding to the first TRUE result.</t>
  </si>
  <si>
    <t>IFS</t>
  </si>
  <si>
    <t>Cost Status</t>
  </si>
  <si>
    <t>Commission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</si>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</sst>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0" fillId="3" borderId="0" xfId="0" applyFill="1"/>
    <xf numFmtId="0" fontId="2" fillId="2" borderId="0" xfId="1" quotePrefix="1" applyFont="1" applyFill="1"/>
    <xf numFmtId="0" fontId="2" fillId="2" borderId="0" xfId="1" applyFont="1" applyFill="1"/>
    <xf numFmtId="0" fontId="2" fillId="2" borderId="0" xfId="2" applyFont="1" applyFill="1"/>
    <xf numFmtId="0" fontId="1" fillId="0" borderId="0" xfId="1" quotePrefix="1" applyFont="1"/>
    <xf numFmtId="14" fontId="1" fillId="0" borderId="0" xfId="1" applyNumberFormat="1" applyFont="1"/>
    <xf numFmtId="0" fontId="1" fillId="0" borderId="0" xfId="1" applyFont="1"/>
    <xf numFmtId="0" fontId="1" fillId="0" borderId="0" xfId="1"/>
    <xf numFmtId="0" fontId="1" fillId="0" borderId="0" xfId="2"/>
    <xf numFmtId="0" fontId="1" fillId="0" borderId="0" xfId="1" quotePrefix="1" applyFont="1" applyFill="1"/>
    <xf numFmtId="0" fontId="1" fillId="0" borderId="0" xfId="1" applyFont="1" applyFill="1"/>
    <xf numFmtId="0" fontId="0" fillId="0" borderId="0" xfId="0" applyAlignment="1">
      <alignment wrapText="1"/>
    </xf>
    <xf numFmtId="14" fontId="0" fillId="0" borderId="0" xfId="0" applyNumberFormat="1"/>
  </cellXfs>
  <cellStyles count="3">
    <cellStyle name="Normal" xfId="0" builtinId="0"/>
    <cellStyle name="Normal 3" xfId="2" xr:uid="{94289357-FD7E-46CD-82F7-3FAE51B4B1EF}"/>
    <cellStyle name="Normal_PivotSample_FoodSales" xfId="1" xr:uid="{00000000-0005-0000-0000-000002000000}"/>
  </cellStyles>
  <dxfs count="0"/>
  <tableStyles count="0" defaultTableStyle="TableStyleMedium2" defaultPivotStyle="PivotStyleLight16"/>
  <colors>
    <mruColors>
      <color rgb="FFFF9999"/>
      <color rgb="FFFF6699"/>
      <color rgb="FFCCFF33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92"/>
  <sheetViews>
    <sheetView tabSelected="1" zoomScale="85" zoomScaleNormal="85" workbookViewId="0">
      <selection activeCell="G7" sqref="G7"/>
    </sheetView>
  </sheetViews>
  <sheetFormatPr defaultRowHeight="14.5" x14ac:dyDescent="0.35"/>
  <cols>
    <col min="1" max="1" width="13.6328125" customWidth="1"/>
    <col min="2" max="2" width="18.81640625" customWidth="1"/>
    <col min="3" max="3" width="13.54296875" bestFit="1" customWidth="1"/>
    <col min="4" max="4" width="13.54296875" customWidth="1"/>
    <col min="5" max="5" width="11.36328125" customWidth="1"/>
    <col min="6" max="6" width="12.54296875" customWidth="1"/>
    <col min="7" max="10" width="11.36328125" customWidth="1"/>
    <col min="11" max="11" width="12.08984375" hidden="1" customWidth="1"/>
    <col min="12" max="12" width="11.36328125" hidden="1" customWidth="1"/>
    <col min="13" max="16" width="0" hidden="1" customWidth="1"/>
    <col min="17" max="17" width="11.6328125" hidden="1" customWidth="1"/>
    <col min="18" max="19" width="0" hidden="1" customWidth="1"/>
  </cols>
  <sheetData>
    <row r="1" spans="1:19" x14ac:dyDescent="0.35">
      <c r="A1" s="1" t="s">
        <v>1034</v>
      </c>
      <c r="B1" t="s">
        <v>1035</v>
      </c>
    </row>
    <row r="2" spans="1:19" x14ac:dyDescent="0.35">
      <c r="A2" s="1" t="s">
        <v>1037</v>
      </c>
      <c r="B2" t="s">
        <v>1036</v>
      </c>
    </row>
    <row r="3" spans="1:19" x14ac:dyDescent="0.35">
      <c r="A3" s="1" t="s">
        <v>1039</v>
      </c>
      <c r="B3" t="s">
        <v>1038</v>
      </c>
    </row>
    <row r="4" spans="1:19" x14ac:dyDescent="0.35">
      <c r="B4" s="12"/>
    </row>
    <row r="5" spans="1:19" x14ac:dyDescent="0.35">
      <c r="F5" s="13"/>
      <c r="K5" t="s">
        <v>1034</v>
      </c>
    </row>
    <row r="6" spans="1:19" x14ac:dyDescent="0.35">
      <c r="B6" s="2" t="s">
        <v>32</v>
      </c>
      <c r="C6" s="2" t="s">
        <v>0</v>
      </c>
      <c r="D6" s="2" t="s">
        <v>47</v>
      </c>
      <c r="E6" s="2" t="s">
        <v>33</v>
      </c>
      <c r="F6" s="3" t="s">
        <v>1</v>
      </c>
      <c r="G6" s="3" t="s">
        <v>34</v>
      </c>
      <c r="H6" s="3" t="s">
        <v>35</v>
      </c>
      <c r="I6" s="3" t="s">
        <v>2</v>
      </c>
      <c r="J6" s="3" t="s">
        <v>36</v>
      </c>
      <c r="K6" s="3" t="s">
        <v>1040</v>
      </c>
      <c r="L6" s="3" t="s">
        <v>37</v>
      </c>
      <c r="M6" s="3" t="s">
        <v>38</v>
      </c>
      <c r="N6" s="3" t="s">
        <v>39</v>
      </c>
      <c r="O6" s="3" t="s">
        <v>40</v>
      </c>
      <c r="P6" s="4" t="s">
        <v>41</v>
      </c>
      <c r="Q6" s="4" t="s">
        <v>1041</v>
      </c>
      <c r="R6" s="4" t="s">
        <v>1042</v>
      </c>
      <c r="S6" s="4" t="s">
        <v>1042</v>
      </c>
    </row>
    <row r="7" spans="1:19" x14ac:dyDescent="0.35">
      <c r="B7" s="5" t="s">
        <v>42</v>
      </c>
      <c r="C7" s="5" t="s">
        <v>3</v>
      </c>
      <c r="D7" s="5" t="s">
        <v>48</v>
      </c>
      <c r="E7" s="5" t="s">
        <v>4</v>
      </c>
      <c r="F7" s="6">
        <v>43831</v>
      </c>
      <c r="G7" s="7" t="s">
        <v>5</v>
      </c>
      <c r="H7" s="5" t="s">
        <v>6</v>
      </c>
      <c r="I7" s="7" t="s">
        <v>7</v>
      </c>
      <c r="J7" s="5">
        <v>105</v>
      </c>
      <c r="K7" s="5" t="str">
        <f>IF(J7&lt;50,"rendah","tinggi")</f>
        <v>tinggi</v>
      </c>
      <c r="L7" s="5">
        <v>237</v>
      </c>
      <c r="M7" s="5">
        <v>48</v>
      </c>
      <c r="N7" s="8">
        <f>M7*J7</f>
        <v>5040</v>
      </c>
      <c r="O7" s="5">
        <f t="shared" ref="O7:O70" si="0">M7*L7</f>
        <v>11376</v>
      </c>
      <c r="P7" s="9">
        <f t="shared" ref="P7:P70" si="1">O7-N7</f>
        <v>6336</v>
      </c>
      <c r="Q7">
        <f>IF(P7&lt;5000,0,P7*3%)</f>
        <v>190.07999999999998</v>
      </c>
      <c r="R7">
        <f>IF(AND(P7&gt;=5000,H7="east",E7="cookies"),P7*10%,0)</f>
        <v>0</v>
      </c>
      <c r="S7">
        <f>IF(OR(P7&gt;=5000,H7="east",E7="cookies"),P7*10%,0)</f>
        <v>633.6</v>
      </c>
    </row>
    <row r="8" spans="1:19" x14ac:dyDescent="0.35">
      <c r="B8" s="5" t="s">
        <v>42</v>
      </c>
      <c r="C8" s="5" t="s">
        <v>8</v>
      </c>
      <c r="D8" s="5" t="s">
        <v>49</v>
      </c>
      <c r="E8" s="5" t="s">
        <v>9</v>
      </c>
      <c r="F8" s="6">
        <v>43831</v>
      </c>
      <c r="G8" s="5" t="s">
        <v>10</v>
      </c>
      <c r="H8" s="5" t="s">
        <v>6</v>
      </c>
      <c r="I8" s="7" t="s">
        <v>11</v>
      </c>
      <c r="J8" s="5">
        <v>48</v>
      </c>
      <c r="K8" s="5" t="str">
        <f>IF(J8&lt;50,"rendah","tinggi")</f>
        <v>rendah</v>
      </c>
      <c r="L8" s="5">
        <v>108</v>
      </c>
      <c r="M8" s="5">
        <v>84</v>
      </c>
      <c r="N8" s="8">
        <f>M8*J8</f>
        <v>4032</v>
      </c>
      <c r="O8" s="5">
        <f t="shared" si="0"/>
        <v>9072</v>
      </c>
      <c r="P8" s="9">
        <f t="shared" si="1"/>
        <v>5040</v>
      </c>
      <c r="Q8">
        <f t="shared" ref="Q8:Q71" si="2">IF(P8&lt;5000,0,P8*3%)</f>
        <v>151.19999999999999</v>
      </c>
      <c r="R8">
        <f>IF(AND(P8&gt;=5000,H8="east",E8="cookies"),P8*10%,0)</f>
        <v>504</v>
      </c>
      <c r="S8">
        <f>IF(OR(P8&gt;=5000,H8="east",E8="cookies"),P8*10%,0)</f>
        <v>504</v>
      </c>
    </row>
    <row r="9" spans="1:19" x14ac:dyDescent="0.35">
      <c r="B9" s="5" t="s">
        <v>43</v>
      </c>
      <c r="C9" s="5" t="s">
        <v>13</v>
      </c>
      <c r="D9" s="5" t="s">
        <v>51</v>
      </c>
      <c r="E9" s="5" t="s">
        <v>14</v>
      </c>
      <c r="F9" s="6">
        <v>43831</v>
      </c>
      <c r="G9" s="5" t="s">
        <v>15</v>
      </c>
      <c r="H9" s="5" t="s">
        <v>16</v>
      </c>
      <c r="I9" s="7" t="s">
        <v>7</v>
      </c>
      <c r="J9" s="5">
        <v>33</v>
      </c>
      <c r="K9" s="5" t="str">
        <f>IF(J9&lt;50,"rendah","tinggi")</f>
        <v>rendah</v>
      </c>
      <c r="L9" s="5">
        <v>76</v>
      </c>
      <c r="M9" s="5">
        <v>90</v>
      </c>
      <c r="N9" s="8">
        <f>M9*J9</f>
        <v>2970</v>
      </c>
      <c r="O9" s="5">
        <f t="shared" si="0"/>
        <v>6840</v>
      </c>
      <c r="P9" s="9">
        <f t="shared" si="1"/>
        <v>3870</v>
      </c>
      <c r="Q9">
        <f t="shared" si="2"/>
        <v>0</v>
      </c>
      <c r="R9">
        <f>IF(AND(P9&gt;=5000,H9="east",E9="cookies"),P9*10%,0)</f>
        <v>0</v>
      </c>
      <c r="S9">
        <f>IF(OR(P9&gt;=5000,H9="east",E9="cookies"),P9*10%,0)</f>
        <v>0</v>
      </c>
    </row>
    <row r="10" spans="1:19" x14ac:dyDescent="0.35">
      <c r="B10" s="5" t="s">
        <v>44</v>
      </c>
      <c r="C10" s="5" t="s">
        <v>17</v>
      </c>
      <c r="D10" s="5" t="s">
        <v>52</v>
      </c>
      <c r="E10" s="5" t="s">
        <v>14</v>
      </c>
      <c r="F10" s="6">
        <v>43831</v>
      </c>
      <c r="G10" s="5" t="s">
        <v>15</v>
      </c>
      <c r="H10" s="5" t="s">
        <v>16</v>
      </c>
      <c r="I10" s="7" t="s">
        <v>7</v>
      </c>
      <c r="J10" s="5">
        <v>46</v>
      </c>
      <c r="K10" s="5" t="str">
        <f>IF(J10&lt;50,"rendah","tinggi")</f>
        <v>rendah</v>
      </c>
      <c r="L10" s="5">
        <v>104</v>
      </c>
      <c r="M10" s="5">
        <v>52</v>
      </c>
      <c r="N10" s="8">
        <f>M10*J10</f>
        <v>2392</v>
      </c>
      <c r="O10" s="5">
        <f t="shared" si="0"/>
        <v>5408</v>
      </c>
      <c r="P10" s="9">
        <f t="shared" si="1"/>
        <v>3016</v>
      </c>
      <c r="Q10">
        <f t="shared" si="2"/>
        <v>0</v>
      </c>
      <c r="R10">
        <f>IF(AND(P10&gt;=5000,H10="east",E10="cookies"),P10*10%,0)</f>
        <v>0</v>
      </c>
      <c r="S10">
        <f>IF(OR(P10&gt;=5000,H10="east",E10="cookies"),P10*10%,0)</f>
        <v>0</v>
      </c>
    </row>
    <row r="11" spans="1:19" x14ac:dyDescent="0.35">
      <c r="B11" s="5" t="s">
        <v>42</v>
      </c>
      <c r="C11" s="5" t="s">
        <v>12</v>
      </c>
      <c r="D11" s="5" t="s">
        <v>50</v>
      </c>
      <c r="E11" s="5" t="s">
        <v>4</v>
      </c>
      <c r="F11" s="6">
        <v>43831</v>
      </c>
      <c r="G11" s="5" t="s">
        <v>10</v>
      </c>
      <c r="H11" s="5" t="s">
        <v>6</v>
      </c>
      <c r="I11" s="7" t="s">
        <v>11</v>
      </c>
      <c r="J11" s="5">
        <v>100</v>
      </c>
      <c r="K11" s="5" t="str">
        <f>IF(J11&lt;50,"rendah","tinggi")</f>
        <v>tinggi</v>
      </c>
      <c r="L11" s="5">
        <v>225</v>
      </c>
      <c r="M11" s="5">
        <v>12</v>
      </c>
      <c r="N11" s="8">
        <f>M11*J11</f>
        <v>1200</v>
      </c>
      <c r="O11" s="5">
        <f t="shared" si="0"/>
        <v>2700</v>
      </c>
      <c r="P11" s="9">
        <f t="shared" si="1"/>
        <v>1500</v>
      </c>
      <c r="Q11">
        <f t="shared" si="2"/>
        <v>0</v>
      </c>
      <c r="R11">
        <f>IF(AND(P11&gt;=5000,H11="east",E11="cookies"),P11*10%,0)</f>
        <v>0</v>
      </c>
      <c r="S11">
        <f>IF(OR(P11&gt;=5000,H11="east",E11="cookies"),P11*10%,0)</f>
        <v>150</v>
      </c>
    </row>
    <row r="12" spans="1:19" x14ac:dyDescent="0.35">
      <c r="B12" s="5" t="s">
        <v>45</v>
      </c>
      <c r="C12" s="5" t="s">
        <v>18</v>
      </c>
      <c r="D12" s="5" t="s">
        <v>53</v>
      </c>
      <c r="E12" s="5" t="s">
        <v>14</v>
      </c>
      <c r="F12" s="6">
        <v>43832</v>
      </c>
      <c r="G12" s="7" t="s">
        <v>19</v>
      </c>
      <c r="H12" s="5" t="s">
        <v>20</v>
      </c>
      <c r="I12" s="7" t="s">
        <v>7</v>
      </c>
      <c r="J12" s="5">
        <v>71</v>
      </c>
      <c r="K12" s="5" t="str">
        <f>IF(J12&lt;50,"rendah","tinggi")</f>
        <v>tinggi</v>
      </c>
      <c r="L12" s="5">
        <v>153</v>
      </c>
      <c r="M12" s="5">
        <v>50</v>
      </c>
      <c r="N12" s="8">
        <f>M12*J12</f>
        <v>3550</v>
      </c>
      <c r="O12" s="5">
        <f t="shared" si="0"/>
        <v>7650</v>
      </c>
      <c r="P12" s="9">
        <f t="shared" si="1"/>
        <v>4100</v>
      </c>
      <c r="Q12">
        <f t="shared" si="2"/>
        <v>0</v>
      </c>
      <c r="R12">
        <f>IF(AND(P12&gt;=5000,H12="east",E12="cookies"),P12*10%,0)</f>
        <v>0</v>
      </c>
      <c r="S12">
        <f>IF(OR(P12&gt;=5000,H12="east",E12="cookies"),P12*10%,0)</f>
        <v>0</v>
      </c>
    </row>
    <row r="13" spans="1:19" x14ac:dyDescent="0.35">
      <c r="A13" t="s">
        <v>46</v>
      </c>
      <c r="B13" s="5" t="s">
        <v>44</v>
      </c>
      <c r="C13" s="5" t="s">
        <v>22</v>
      </c>
      <c r="D13" s="5" t="s">
        <v>55</v>
      </c>
      <c r="E13" s="5" t="s">
        <v>14</v>
      </c>
      <c r="F13" s="6">
        <v>43832</v>
      </c>
      <c r="G13" s="5" t="s">
        <v>15</v>
      </c>
      <c r="H13" s="5" t="s">
        <v>16</v>
      </c>
      <c r="I13" s="7" t="s">
        <v>11</v>
      </c>
      <c r="J13" s="5">
        <v>63</v>
      </c>
      <c r="K13" s="5" t="str">
        <f>IF(J13&lt;50,"rendah","tinggi")</f>
        <v>tinggi</v>
      </c>
      <c r="L13" s="5">
        <v>145</v>
      </c>
      <c r="M13" s="5">
        <v>23</v>
      </c>
      <c r="N13" s="8">
        <f>M13*J13</f>
        <v>1449</v>
      </c>
      <c r="O13" s="5">
        <f t="shared" si="0"/>
        <v>3335</v>
      </c>
      <c r="P13" s="9">
        <f t="shared" si="1"/>
        <v>1886</v>
      </c>
      <c r="Q13">
        <f t="shared" si="2"/>
        <v>0</v>
      </c>
      <c r="R13">
        <f>IF(AND(P13&gt;=5000,H13="east",E13="cookies"),P13*10%,0)</f>
        <v>0</v>
      </c>
      <c r="S13">
        <f>IF(OR(P13&gt;=5000,H13="east",E13="cookies"),P13*10%,0)</f>
        <v>0</v>
      </c>
    </row>
    <row r="14" spans="1:19" x14ac:dyDescent="0.35">
      <c r="B14" s="5" t="s">
        <v>44</v>
      </c>
      <c r="C14" s="5" t="s">
        <v>21</v>
      </c>
      <c r="D14" s="5" t="s">
        <v>54</v>
      </c>
      <c r="E14" s="5" t="s">
        <v>14</v>
      </c>
      <c r="F14" s="6">
        <v>43832</v>
      </c>
      <c r="G14" s="5" t="s">
        <v>15</v>
      </c>
      <c r="H14" s="5" t="s">
        <v>16</v>
      </c>
      <c r="I14" s="7" t="s">
        <v>7</v>
      </c>
      <c r="J14" s="5">
        <v>57</v>
      </c>
      <c r="K14" s="5" t="str">
        <f>IF(J14&lt;50,"rendah","tinggi")</f>
        <v>tinggi</v>
      </c>
      <c r="L14" s="5">
        <v>129</v>
      </c>
      <c r="M14" s="5">
        <v>5</v>
      </c>
      <c r="N14" s="8">
        <f>M14*J14</f>
        <v>285</v>
      </c>
      <c r="O14" s="5">
        <f t="shared" si="0"/>
        <v>645</v>
      </c>
      <c r="P14" s="9">
        <f t="shared" si="1"/>
        <v>360</v>
      </c>
      <c r="Q14">
        <f t="shared" si="2"/>
        <v>0</v>
      </c>
      <c r="R14">
        <f>IF(AND(P14&gt;=5000,H14="east",E14="cookies"),P14*10%,0)</f>
        <v>0</v>
      </c>
      <c r="S14">
        <f>IF(OR(P14&gt;=5000,H14="east",E14="cookies"),P14*10%,0)</f>
        <v>0</v>
      </c>
    </row>
    <row r="15" spans="1:19" x14ac:dyDescent="0.35">
      <c r="B15" s="5" t="s">
        <v>44</v>
      </c>
      <c r="C15" s="5" t="s">
        <v>18</v>
      </c>
      <c r="D15" s="5" t="s">
        <v>57</v>
      </c>
      <c r="E15" s="5" t="s">
        <v>14</v>
      </c>
      <c r="F15" s="6">
        <v>43833</v>
      </c>
      <c r="G15" s="5" t="s">
        <v>15</v>
      </c>
      <c r="H15" s="5" t="s">
        <v>16</v>
      </c>
      <c r="I15" s="7" t="s">
        <v>11</v>
      </c>
      <c r="J15" s="5">
        <v>68</v>
      </c>
      <c r="K15" s="5" t="str">
        <f>IF(J15&lt;50,"rendah","tinggi")</f>
        <v>tinggi</v>
      </c>
      <c r="L15" s="5">
        <v>153</v>
      </c>
      <c r="M15" s="5">
        <v>87</v>
      </c>
      <c r="N15" s="8">
        <f>M15*J15</f>
        <v>5916</v>
      </c>
      <c r="O15" s="5">
        <f t="shared" si="0"/>
        <v>13311</v>
      </c>
      <c r="P15" s="9">
        <f t="shared" si="1"/>
        <v>7395</v>
      </c>
      <c r="Q15">
        <f t="shared" si="2"/>
        <v>221.85</v>
      </c>
      <c r="R15">
        <f>IF(AND(P15&gt;=5000,H15="east",E15="cookies"),P15*10%,0)</f>
        <v>0</v>
      </c>
      <c r="S15">
        <f>IF(OR(P15&gt;=5000,H15="east",E15="cookies"),P15*10%,0)</f>
        <v>739.5</v>
      </c>
    </row>
    <row r="16" spans="1:19" x14ac:dyDescent="0.35">
      <c r="B16" s="5" t="s">
        <v>45</v>
      </c>
      <c r="C16" s="5" t="s">
        <v>23</v>
      </c>
      <c r="D16" s="5" t="s">
        <v>56</v>
      </c>
      <c r="E16" s="5" t="s">
        <v>14</v>
      </c>
      <c r="F16" s="6">
        <v>43833</v>
      </c>
      <c r="G16" s="5" t="s">
        <v>24</v>
      </c>
      <c r="H16" s="5" t="s">
        <v>20</v>
      </c>
      <c r="I16" s="7" t="s">
        <v>7</v>
      </c>
      <c r="J16" s="5">
        <v>64</v>
      </c>
      <c r="K16" s="5" t="str">
        <f>IF(J16&lt;50,"rendah","tinggi")</f>
        <v>tinggi</v>
      </c>
      <c r="L16" s="5">
        <v>144</v>
      </c>
      <c r="M16" s="5">
        <v>87</v>
      </c>
      <c r="N16" s="8">
        <f>M16*J16</f>
        <v>5568</v>
      </c>
      <c r="O16" s="5">
        <f t="shared" si="0"/>
        <v>12528</v>
      </c>
      <c r="P16" s="9">
        <f t="shared" si="1"/>
        <v>6960</v>
      </c>
      <c r="Q16">
        <f t="shared" si="2"/>
        <v>208.79999999999998</v>
      </c>
      <c r="R16">
        <f>IF(AND(P16&gt;=5000,H16="east",E16="cookies"),P16*10%,0)</f>
        <v>0</v>
      </c>
      <c r="S16">
        <f>IF(OR(P16&gt;=5000,H16="east",E16="cookies"),P16*10%,0)</f>
        <v>696</v>
      </c>
    </row>
    <row r="17" spans="2:19" x14ac:dyDescent="0.35">
      <c r="B17" s="5" t="s">
        <v>43</v>
      </c>
      <c r="C17" s="5" t="s">
        <v>13</v>
      </c>
      <c r="D17" s="5" t="s">
        <v>58</v>
      </c>
      <c r="E17" s="5" t="s">
        <v>14</v>
      </c>
      <c r="F17" s="6">
        <v>43833</v>
      </c>
      <c r="G17" s="5" t="s">
        <v>15</v>
      </c>
      <c r="H17" s="5" t="s">
        <v>16</v>
      </c>
      <c r="I17" s="7" t="s">
        <v>11</v>
      </c>
      <c r="J17" s="5">
        <v>33</v>
      </c>
      <c r="K17" s="5" t="str">
        <f>IF(J17&lt;50,"rendah","tinggi")</f>
        <v>rendah</v>
      </c>
      <c r="L17" s="5">
        <v>76</v>
      </c>
      <c r="M17" s="5">
        <v>11</v>
      </c>
      <c r="N17" s="8">
        <f>M17*J17</f>
        <v>363</v>
      </c>
      <c r="O17" s="5">
        <f t="shared" si="0"/>
        <v>836</v>
      </c>
      <c r="P17" s="9">
        <f t="shared" si="1"/>
        <v>473</v>
      </c>
      <c r="Q17">
        <f t="shared" si="2"/>
        <v>0</v>
      </c>
      <c r="R17">
        <f>IF(AND(P17&gt;=5000,H17="east",E17="cookies"),P17*10%,0)</f>
        <v>0</v>
      </c>
      <c r="S17">
        <f>IF(OR(P17&gt;=5000,H17="east",E17="cookies"),P17*10%,0)</f>
        <v>0</v>
      </c>
    </row>
    <row r="18" spans="2:19" x14ac:dyDescent="0.35">
      <c r="B18" s="5" t="s">
        <v>44</v>
      </c>
      <c r="C18" s="5" t="s">
        <v>27</v>
      </c>
      <c r="D18" s="5" t="s">
        <v>61</v>
      </c>
      <c r="E18" s="5" t="s">
        <v>14</v>
      </c>
      <c r="F18" s="6">
        <v>43834</v>
      </c>
      <c r="G18" s="5" t="s">
        <v>15</v>
      </c>
      <c r="H18" s="10" t="s">
        <v>16</v>
      </c>
      <c r="I18" s="11" t="s">
        <v>7</v>
      </c>
      <c r="J18" s="10">
        <v>94</v>
      </c>
      <c r="K18" s="5" t="str">
        <f>IF(J18&lt;50,"rendah","tinggi")</f>
        <v>tinggi</v>
      </c>
      <c r="L18" s="10">
        <v>213</v>
      </c>
      <c r="M18" s="10">
        <v>50</v>
      </c>
      <c r="N18" s="8">
        <f>M18*J18</f>
        <v>4700</v>
      </c>
      <c r="O18" s="5">
        <f t="shared" si="0"/>
        <v>10650</v>
      </c>
      <c r="P18" s="9">
        <f t="shared" si="1"/>
        <v>5950</v>
      </c>
      <c r="Q18">
        <f t="shared" si="2"/>
        <v>178.5</v>
      </c>
      <c r="R18">
        <f>IF(AND(P18&gt;=5000,H18="east",E18="cookies"),P18*10%,0)</f>
        <v>0</v>
      </c>
      <c r="S18">
        <f>IF(OR(P18&gt;=5000,H18="east",E18="cookies"),P18*10%,0)</f>
        <v>595</v>
      </c>
    </row>
    <row r="19" spans="2:19" x14ac:dyDescent="0.35">
      <c r="B19" s="5" t="s">
        <v>45</v>
      </c>
      <c r="C19" s="5" t="s">
        <v>26</v>
      </c>
      <c r="D19" s="5" t="s">
        <v>60</v>
      </c>
      <c r="E19" s="5" t="s">
        <v>14</v>
      </c>
      <c r="F19" s="6">
        <v>43834</v>
      </c>
      <c r="G19" s="7" t="s">
        <v>19</v>
      </c>
      <c r="H19" s="5" t="s">
        <v>20</v>
      </c>
      <c r="I19" s="7" t="s">
        <v>11</v>
      </c>
      <c r="J19" s="5">
        <v>74</v>
      </c>
      <c r="K19" s="5" t="str">
        <f>IF(J19&lt;50,"rendah","tinggi")</f>
        <v>tinggi</v>
      </c>
      <c r="L19" s="5">
        <v>168</v>
      </c>
      <c r="M19" s="5">
        <v>25</v>
      </c>
      <c r="N19" s="8">
        <f>M19*J19</f>
        <v>1850</v>
      </c>
      <c r="O19" s="5">
        <f t="shared" si="0"/>
        <v>4200</v>
      </c>
      <c r="P19" s="9">
        <f t="shared" si="1"/>
        <v>2350</v>
      </c>
      <c r="Q19">
        <f t="shared" si="2"/>
        <v>0</v>
      </c>
      <c r="R19">
        <f>IF(AND(P19&gt;=5000,H19="east",E19="cookies"),P19*10%,0)</f>
        <v>0</v>
      </c>
      <c r="S19">
        <f>IF(OR(P19&gt;=5000,H19="east",E19="cookies"),P19*10%,0)</f>
        <v>0</v>
      </c>
    </row>
    <row r="20" spans="2:19" x14ac:dyDescent="0.35">
      <c r="B20" s="5" t="s">
        <v>42</v>
      </c>
      <c r="C20" s="5" t="s">
        <v>25</v>
      </c>
      <c r="D20" s="5" t="s">
        <v>59</v>
      </c>
      <c r="E20" s="5" t="s">
        <v>4</v>
      </c>
      <c r="F20" s="6">
        <v>43834</v>
      </c>
      <c r="G20" s="5" t="s">
        <v>10</v>
      </c>
      <c r="H20" s="5" t="s">
        <v>6</v>
      </c>
      <c r="I20" s="7" t="s">
        <v>11</v>
      </c>
      <c r="J20" s="5">
        <v>92</v>
      </c>
      <c r="K20" s="5" t="str">
        <f>IF(J20&lt;50,"rendah","tinggi")</f>
        <v>tinggi</v>
      </c>
      <c r="L20" s="5">
        <v>207</v>
      </c>
      <c r="M20" s="5">
        <v>10</v>
      </c>
      <c r="N20" s="8">
        <f>M20*J20</f>
        <v>920</v>
      </c>
      <c r="O20" s="5">
        <f t="shared" si="0"/>
        <v>2070</v>
      </c>
      <c r="P20" s="9">
        <f t="shared" si="1"/>
        <v>1150</v>
      </c>
      <c r="Q20">
        <f t="shared" si="2"/>
        <v>0</v>
      </c>
      <c r="R20">
        <f>IF(AND(P20&gt;=5000,H20="east",E20="cookies"),P20*10%,0)</f>
        <v>0</v>
      </c>
      <c r="S20">
        <f>IF(OR(P20&gt;=5000,H20="east",E20="cookies"),P20*10%,0)</f>
        <v>115</v>
      </c>
    </row>
    <row r="21" spans="2:19" x14ac:dyDescent="0.35">
      <c r="B21" s="5" t="s">
        <v>42</v>
      </c>
      <c r="C21" s="5" t="s">
        <v>3</v>
      </c>
      <c r="D21" s="5" t="s">
        <v>62</v>
      </c>
      <c r="E21" s="5" t="s">
        <v>4</v>
      </c>
      <c r="F21" s="6">
        <v>43835</v>
      </c>
      <c r="G21" s="5" t="s">
        <v>10</v>
      </c>
      <c r="H21" s="5" t="s">
        <v>6</v>
      </c>
      <c r="I21" s="7" t="s">
        <v>11</v>
      </c>
      <c r="J21" s="5">
        <v>105</v>
      </c>
      <c r="K21" s="5" t="str">
        <f>IF(J21&lt;50,"rendah","tinggi")</f>
        <v>tinggi</v>
      </c>
      <c r="L21" s="5">
        <v>237</v>
      </c>
      <c r="M21" s="5">
        <v>91</v>
      </c>
      <c r="N21" s="8">
        <f>M21*J21</f>
        <v>9555</v>
      </c>
      <c r="O21" s="5">
        <f t="shared" si="0"/>
        <v>21567</v>
      </c>
      <c r="P21" s="9">
        <f t="shared" si="1"/>
        <v>12012</v>
      </c>
      <c r="Q21">
        <f t="shared" si="2"/>
        <v>360.36</v>
      </c>
      <c r="R21">
        <f>IF(AND(P21&gt;=5000,H21="east",E21="cookies"),P21*10%,0)</f>
        <v>0</v>
      </c>
      <c r="S21">
        <f>IF(OR(P21&gt;=5000,H21="east",E21="cookies"),P21*10%,0)</f>
        <v>1201.2</v>
      </c>
    </row>
    <row r="22" spans="2:19" x14ac:dyDescent="0.35">
      <c r="B22" s="5" t="s">
        <v>43</v>
      </c>
      <c r="C22" s="5" t="s">
        <v>26</v>
      </c>
      <c r="D22" s="5" t="s">
        <v>65</v>
      </c>
      <c r="E22" s="5" t="s">
        <v>14</v>
      </c>
      <c r="F22" s="6">
        <v>43835</v>
      </c>
      <c r="G22" s="5" t="s">
        <v>15</v>
      </c>
      <c r="H22" s="5" t="s">
        <v>16</v>
      </c>
      <c r="I22" s="7" t="s">
        <v>7</v>
      </c>
      <c r="J22" s="5">
        <v>74</v>
      </c>
      <c r="K22" s="5" t="str">
        <f>IF(J22&lt;50,"rendah","tinggi")</f>
        <v>tinggi</v>
      </c>
      <c r="L22" s="5">
        <v>168</v>
      </c>
      <c r="M22" s="5">
        <v>85</v>
      </c>
      <c r="N22" s="8">
        <f>M22*J22</f>
        <v>6290</v>
      </c>
      <c r="O22" s="5">
        <f t="shared" si="0"/>
        <v>14280</v>
      </c>
      <c r="P22" s="9">
        <f t="shared" si="1"/>
        <v>7990</v>
      </c>
      <c r="Q22">
        <f t="shared" si="2"/>
        <v>239.7</v>
      </c>
      <c r="R22">
        <f>IF(AND(P22&gt;=5000,H22="east",E22="cookies"),P22*10%,0)</f>
        <v>0</v>
      </c>
      <c r="S22">
        <f>IF(OR(P22&gt;=5000,H22="east",E22="cookies"),P22*10%,0)</f>
        <v>799</v>
      </c>
    </row>
    <row r="23" spans="2:19" x14ac:dyDescent="0.35">
      <c r="B23" s="5" t="s">
        <v>45</v>
      </c>
      <c r="C23" s="5" t="s">
        <v>28</v>
      </c>
      <c r="D23" s="5" t="s">
        <v>63</v>
      </c>
      <c r="E23" s="5" t="s">
        <v>9</v>
      </c>
      <c r="F23" s="6">
        <v>43835</v>
      </c>
      <c r="G23" s="7" t="s">
        <v>19</v>
      </c>
      <c r="H23" s="5" t="s">
        <v>20</v>
      </c>
      <c r="I23" s="7" t="s">
        <v>11</v>
      </c>
      <c r="J23" s="5">
        <v>68</v>
      </c>
      <c r="K23" s="5" t="str">
        <f>IF(J23&lt;50,"rendah","tinggi")</f>
        <v>tinggi</v>
      </c>
      <c r="L23" s="5">
        <v>153</v>
      </c>
      <c r="M23" s="5">
        <v>75</v>
      </c>
      <c r="N23" s="8">
        <f>M23*J23</f>
        <v>5100</v>
      </c>
      <c r="O23" s="5">
        <f t="shared" si="0"/>
        <v>11475</v>
      </c>
      <c r="P23" s="9">
        <f t="shared" si="1"/>
        <v>6375</v>
      </c>
      <c r="Q23">
        <f t="shared" si="2"/>
        <v>191.25</v>
      </c>
      <c r="R23">
        <f>IF(AND(P23&gt;=5000,H23="east",E23="cookies"),P23*10%,0)</f>
        <v>0</v>
      </c>
      <c r="S23">
        <f>IF(OR(P23&gt;=5000,H23="east",E23="cookies"),P23*10%,0)</f>
        <v>637.5</v>
      </c>
    </row>
    <row r="24" spans="2:19" x14ac:dyDescent="0.35">
      <c r="B24" s="5" t="s">
        <v>43</v>
      </c>
      <c r="C24" s="5" t="s">
        <v>17</v>
      </c>
      <c r="D24" s="5" t="s">
        <v>64</v>
      </c>
      <c r="E24" s="5" t="s">
        <v>14</v>
      </c>
      <c r="F24" s="6">
        <v>43835</v>
      </c>
      <c r="G24" s="7" t="s">
        <v>29</v>
      </c>
      <c r="H24" s="5" t="s">
        <v>16</v>
      </c>
      <c r="I24" s="7" t="s">
        <v>11</v>
      </c>
      <c r="J24" s="5">
        <v>46</v>
      </c>
      <c r="K24" s="5" t="str">
        <f>IF(J24&lt;50,"rendah","tinggi")</f>
        <v>rendah</v>
      </c>
      <c r="L24" s="5">
        <v>104</v>
      </c>
      <c r="M24" s="5">
        <v>2</v>
      </c>
      <c r="N24" s="8">
        <f>M24*J24</f>
        <v>92</v>
      </c>
      <c r="O24" s="5">
        <f t="shared" si="0"/>
        <v>208</v>
      </c>
      <c r="P24" s="9">
        <f t="shared" si="1"/>
        <v>116</v>
      </c>
      <c r="Q24">
        <f t="shared" si="2"/>
        <v>0</v>
      </c>
      <c r="R24">
        <f>IF(AND(P24&gt;=5000,H24="east",E24="cookies"),P24*10%,0)</f>
        <v>0</v>
      </c>
      <c r="S24">
        <f>IF(OR(P24&gt;=5000,H24="east",E24="cookies"),P24*10%,0)</f>
        <v>0</v>
      </c>
    </row>
    <row r="25" spans="2:19" x14ac:dyDescent="0.35">
      <c r="B25" s="5" t="s">
        <v>43</v>
      </c>
      <c r="C25" s="5" t="s">
        <v>30</v>
      </c>
      <c r="D25" s="5" t="s">
        <v>66</v>
      </c>
      <c r="E25" s="5" t="s">
        <v>9</v>
      </c>
      <c r="F25" s="6">
        <v>43836</v>
      </c>
      <c r="G25" s="7" t="s">
        <v>29</v>
      </c>
      <c r="H25" s="5" t="s">
        <v>16</v>
      </c>
      <c r="I25" s="7" t="s">
        <v>7</v>
      </c>
      <c r="J25" s="5">
        <v>63</v>
      </c>
      <c r="K25" s="5" t="str">
        <f>IF(J25&lt;50,"rendah","tinggi")</f>
        <v>tinggi</v>
      </c>
      <c r="L25" s="5">
        <v>142</v>
      </c>
      <c r="M25" s="5">
        <v>54</v>
      </c>
      <c r="N25" s="8">
        <f>M25*J25</f>
        <v>3402</v>
      </c>
      <c r="O25" s="5">
        <f t="shared" si="0"/>
        <v>7668</v>
      </c>
      <c r="P25" s="9">
        <f t="shared" si="1"/>
        <v>4266</v>
      </c>
      <c r="Q25">
        <f t="shared" si="2"/>
        <v>0</v>
      </c>
      <c r="R25">
        <f>IF(AND(P25&gt;=5000,H25="east",E25="cookies"),P25*10%,0)</f>
        <v>0</v>
      </c>
      <c r="S25">
        <f>IF(OR(P25&gt;=5000,H25="east",E25="cookies"),P25*10%,0)</f>
        <v>426.6</v>
      </c>
    </row>
    <row r="26" spans="2:19" x14ac:dyDescent="0.35">
      <c r="B26" s="5" t="s">
        <v>45</v>
      </c>
      <c r="C26" s="5" t="s">
        <v>27</v>
      </c>
      <c r="D26" s="5" t="s">
        <v>67</v>
      </c>
      <c r="E26" s="5" t="s">
        <v>14</v>
      </c>
      <c r="F26" s="6">
        <v>43837</v>
      </c>
      <c r="G26" s="7" t="s">
        <v>19</v>
      </c>
      <c r="H26" s="5" t="s">
        <v>20</v>
      </c>
      <c r="I26" s="7" t="s">
        <v>7</v>
      </c>
      <c r="J26" s="5">
        <v>94</v>
      </c>
      <c r="K26" s="5" t="str">
        <f>IF(J26&lt;50,"rendah","tinggi")</f>
        <v>tinggi</v>
      </c>
      <c r="L26" s="5">
        <v>213</v>
      </c>
      <c r="M26" s="5">
        <v>55</v>
      </c>
      <c r="N26" s="8">
        <f>M26*J26</f>
        <v>5170</v>
      </c>
      <c r="O26" s="5">
        <f t="shared" si="0"/>
        <v>11715</v>
      </c>
      <c r="P26" s="9">
        <f t="shared" si="1"/>
        <v>6545</v>
      </c>
      <c r="Q26">
        <f t="shared" si="2"/>
        <v>196.35</v>
      </c>
      <c r="R26">
        <f>IF(AND(P26&gt;=5000,H26="east",E26="cookies"),P26*10%,0)</f>
        <v>0</v>
      </c>
      <c r="S26">
        <f>IF(OR(P26&gt;=5000,H26="east",E26="cookies"),P26*10%,0)</f>
        <v>654.5</v>
      </c>
    </row>
    <row r="27" spans="2:19" x14ac:dyDescent="0.35">
      <c r="B27" s="5" t="s">
        <v>43</v>
      </c>
      <c r="C27" s="5" t="s">
        <v>28</v>
      </c>
      <c r="D27" s="5" t="s">
        <v>69</v>
      </c>
      <c r="E27" s="5" t="s">
        <v>9</v>
      </c>
      <c r="F27" s="6">
        <v>43837</v>
      </c>
      <c r="G27" s="5" t="s">
        <v>15</v>
      </c>
      <c r="H27" s="5" t="s">
        <v>16</v>
      </c>
      <c r="I27" s="7" t="s">
        <v>7</v>
      </c>
      <c r="J27" s="5">
        <v>68</v>
      </c>
      <c r="K27" s="5" t="str">
        <f>IF(J27&lt;50,"rendah","tinggi")</f>
        <v>tinggi</v>
      </c>
      <c r="L27" s="5">
        <v>153</v>
      </c>
      <c r="M27" s="5">
        <v>49</v>
      </c>
      <c r="N27" s="8">
        <f>M27*J27</f>
        <v>3332</v>
      </c>
      <c r="O27" s="5">
        <f t="shared" si="0"/>
        <v>7497</v>
      </c>
      <c r="P27" s="9">
        <f t="shared" si="1"/>
        <v>4165</v>
      </c>
      <c r="Q27">
        <f t="shared" si="2"/>
        <v>0</v>
      </c>
      <c r="R27">
        <f>IF(AND(P27&gt;=5000,H27="east",E27="cookies"),P27*10%,0)</f>
        <v>0</v>
      </c>
      <c r="S27">
        <f>IF(OR(P27&gt;=5000,H27="east",E27="cookies"),P27*10%,0)</f>
        <v>416.5</v>
      </c>
    </row>
    <row r="28" spans="2:19" x14ac:dyDescent="0.35">
      <c r="B28" s="5" t="s">
        <v>44</v>
      </c>
      <c r="C28" s="5" t="s">
        <v>21</v>
      </c>
      <c r="D28" s="5" t="s">
        <v>68</v>
      </c>
      <c r="E28" s="5" t="s">
        <v>14</v>
      </c>
      <c r="F28" s="6">
        <v>43837</v>
      </c>
      <c r="G28" s="7" t="s">
        <v>29</v>
      </c>
      <c r="H28" s="5" t="s">
        <v>16</v>
      </c>
      <c r="I28" s="7" t="s">
        <v>11</v>
      </c>
      <c r="J28" s="5">
        <v>57</v>
      </c>
      <c r="K28" s="5" t="str">
        <f>IF(J28&lt;50,"rendah","tinggi")</f>
        <v>tinggi</v>
      </c>
      <c r="L28" s="5">
        <v>129</v>
      </c>
      <c r="M28" s="5">
        <v>37</v>
      </c>
      <c r="N28" s="8">
        <f>M28*J28</f>
        <v>2109</v>
      </c>
      <c r="O28" s="5">
        <f t="shared" si="0"/>
        <v>4773</v>
      </c>
      <c r="P28" s="9">
        <f t="shared" si="1"/>
        <v>2664</v>
      </c>
      <c r="Q28">
        <f t="shared" si="2"/>
        <v>0</v>
      </c>
      <c r="R28">
        <f>IF(AND(P28&gt;=5000,H28="east",E28="cookies"),P28*10%,0)</f>
        <v>0</v>
      </c>
      <c r="S28">
        <f>IF(OR(P28&gt;=5000,H28="east",E28="cookies"),P28*10%,0)</f>
        <v>0</v>
      </c>
    </row>
    <row r="29" spans="2:19" x14ac:dyDescent="0.35">
      <c r="B29" s="5" t="s">
        <v>43</v>
      </c>
      <c r="C29" s="5" t="s">
        <v>27</v>
      </c>
      <c r="D29" s="5" t="s">
        <v>71</v>
      </c>
      <c r="E29" s="5" t="s">
        <v>14</v>
      </c>
      <c r="F29" s="6">
        <v>43838</v>
      </c>
      <c r="G29" s="7" t="s">
        <v>29</v>
      </c>
      <c r="H29" s="5" t="s">
        <v>16</v>
      </c>
      <c r="I29" s="7" t="s">
        <v>11</v>
      </c>
      <c r="J29" s="5">
        <v>94</v>
      </c>
      <c r="K29" s="5" t="str">
        <f>IF(J29&lt;50,"rendah","tinggi")</f>
        <v>tinggi</v>
      </c>
      <c r="L29" s="5">
        <v>213</v>
      </c>
      <c r="M29" s="5">
        <v>79</v>
      </c>
      <c r="N29" s="8">
        <f>M29*J29</f>
        <v>7426</v>
      </c>
      <c r="O29" s="5">
        <f t="shared" si="0"/>
        <v>16827</v>
      </c>
      <c r="P29" s="9">
        <f t="shared" si="1"/>
        <v>9401</v>
      </c>
      <c r="Q29">
        <f t="shared" si="2"/>
        <v>282.02999999999997</v>
      </c>
      <c r="R29">
        <f>IF(AND(P29&gt;=5000,H29="east",E29="cookies"),P29*10%,0)</f>
        <v>0</v>
      </c>
      <c r="S29">
        <f>IF(OR(P29&gt;=5000,H29="east",E29="cookies"),P29*10%,0)</f>
        <v>940.1</v>
      </c>
    </row>
    <row r="30" spans="2:19" x14ac:dyDescent="0.35">
      <c r="B30" s="5" t="s">
        <v>43</v>
      </c>
      <c r="C30" s="5" t="s">
        <v>22</v>
      </c>
      <c r="D30" s="5" t="s">
        <v>70</v>
      </c>
      <c r="E30" s="5" t="s">
        <v>14</v>
      </c>
      <c r="F30" s="6">
        <v>43838</v>
      </c>
      <c r="G30" s="5" t="s">
        <v>15</v>
      </c>
      <c r="H30" s="5" t="s">
        <v>16</v>
      </c>
      <c r="I30" s="7" t="s">
        <v>7</v>
      </c>
      <c r="J30" s="5">
        <v>63</v>
      </c>
      <c r="K30" s="5" t="str">
        <f>IF(J30&lt;50,"rendah","tinggi")</f>
        <v>tinggi</v>
      </c>
      <c r="L30" s="5">
        <v>145</v>
      </c>
      <c r="M30" s="5">
        <v>49</v>
      </c>
      <c r="N30" s="8">
        <f>M30*J30</f>
        <v>3087</v>
      </c>
      <c r="O30" s="5">
        <f t="shared" si="0"/>
        <v>7105</v>
      </c>
      <c r="P30" s="9">
        <f t="shared" si="1"/>
        <v>4018</v>
      </c>
      <c r="Q30">
        <f t="shared" si="2"/>
        <v>0</v>
      </c>
      <c r="R30">
        <f>IF(AND(P30&gt;=5000,H30="east",E30="cookies"),P30*10%,0)</f>
        <v>0</v>
      </c>
      <c r="S30">
        <f>IF(OR(P30&gt;=5000,H30="east",E30="cookies"),P30*10%,0)</f>
        <v>0</v>
      </c>
    </row>
    <row r="31" spans="2:19" x14ac:dyDescent="0.35">
      <c r="B31" s="5" t="s">
        <v>44</v>
      </c>
      <c r="C31" s="5" t="s">
        <v>30</v>
      </c>
      <c r="D31" s="5" t="s">
        <v>72</v>
      </c>
      <c r="E31" s="5" t="s">
        <v>9</v>
      </c>
      <c r="F31" s="6">
        <v>43838</v>
      </c>
      <c r="G31" s="5" t="s">
        <v>15</v>
      </c>
      <c r="H31" s="5" t="s">
        <v>16</v>
      </c>
      <c r="I31" s="7" t="s">
        <v>11</v>
      </c>
      <c r="J31" s="5">
        <v>63</v>
      </c>
      <c r="K31" s="5" t="str">
        <f>IF(J31&lt;50,"rendah","tinggi")</f>
        <v>tinggi</v>
      </c>
      <c r="L31" s="5">
        <v>142</v>
      </c>
      <c r="M31" s="5">
        <v>38</v>
      </c>
      <c r="N31" s="8">
        <f>M31*J31</f>
        <v>2394</v>
      </c>
      <c r="O31" s="5">
        <f t="shared" si="0"/>
        <v>5396</v>
      </c>
      <c r="P31" s="9">
        <f t="shared" si="1"/>
        <v>3002</v>
      </c>
      <c r="Q31">
        <f t="shared" si="2"/>
        <v>0</v>
      </c>
      <c r="R31">
        <f>IF(AND(P31&gt;=5000,H31="east",E31="cookies"),P31*10%,0)</f>
        <v>0</v>
      </c>
      <c r="S31">
        <f>IF(OR(P31&gt;=5000,H31="east",E31="cookies"),P31*10%,0)</f>
        <v>300.2</v>
      </c>
    </row>
    <row r="32" spans="2:19" x14ac:dyDescent="0.35">
      <c r="B32" s="5" t="s">
        <v>44</v>
      </c>
      <c r="C32" s="5" t="s">
        <v>27</v>
      </c>
      <c r="D32" s="5" t="s">
        <v>75</v>
      </c>
      <c r="E32" s="5" t="s">
        <v>14</v>
      </c>
      <c r="F32" s="6">
        <v>43839</v>
      </c>
      <c r="G32" s="7" t="s">
        <v>29</v>
      </c>
      <c r="H32" s="5" t="s">
        <v>16</v>
      </c>
      <c r="I32" s="7" t="s">
        <v>7</v>
      </c>
      <c r="J32" s="5">
        <v>94</v>
      </c>
      <c r="K32" s="5" t="str">
        <f>IF(J32&lt;50,"rendah","tinggi")</f>
        <v>tinggi</v>
      </c>
      <c r="L32" s="5">
        <v>213</v>
      </c>
      <c r="M32" s="5">
        <v>91</v>
      </c>
      <c r="N32" s="8">
        <f>M32*J32</f>
        <v>8554</v>
      </c>
      <c r="O32" s="5">
        <f t="shared" si="0"/>
        <v>19383</v>
      </c>
      <c r="P32" s="9">
        <f t="shared" si="1"/>
        <v>10829</v>
      </c>
      <c r="Q32">
        <f t="shared" si="2"/>
        <v>324.87</v>
      </c>
      <c r="R32">
        <f>IF(AND(P32&gt;=5000,H32="east",E32="cookies"),P32*10%,0)</f>
        <v>0</v>
      </c>
      <c r="S32">
        <f>IF(OR(P32&gt;=5000,H32="east",E32="cookies"),P32*10%,0)</f>
        <v>1082.9000000000001</v>
      </c>
    </row>
    <row r="33" spans="2:19" x14ac:dyDescent="0.35">
      <c r="B33" s="5" t="s">
        <v>42</v>
      </c>
      <c r="C33" s="5" t="s">
        <v>23</v>
      </c>
      <c r="D33" s="5" t="s">
        <v>73</v>
      </c>
      <c r="E33" s="5" t="s">
        <v>14</v>
      </c>
      <c r="F33" s="6">
        <v>43839</v>
      </c>
      <c r="G33" s="5" t="s">
        <v>10</v>
      </c>
      <c r="H33" s="5" t="s">
        <v>6</v>
      </c>
      <c r="I33" s="7" t="s">
        <v>11</v>
      </c>
      <c r="J33" s="5">
        <v>64</v>
      </c>
      <c r="K33" s="5" t="str">
        <f>IF(J33&lt;50,"rendah","tinggi")</f>
        <v>tinggi</v>
      </c>
      <c r="L33" s="5">
        <v>144</v>
      </c>
      <c r="M33" s="5">
        <v>67</v>
      </c>
      <c r="N33" s="8">
        <f>M33*J33</f>
        <v>4288</v>
      </c>
      <c r="O33" s="5">
        <f t="shared" si="0"/>
        <v>9648</v>
      </c>
      <c r="P33" s="9">
        <f t="shared" si="1"/>
        <v>5360</v>
      </c>
      <c r="Q33">
        <f t="shared" si="2"/>
        <v>160.79999999999998</v>
      </c>
      <c r="R33">
        <f>IF(AND(P33&gt;=5000,H33="east",E33="cookies"),P33*10%,0)</f>
        <v>0</v>
      </c>
      <c r="S33">
        <f>IF(OR(P33&gt;=5000,H33="east",E33="cookies"),P33*10%,0)</f>
        <v>536</v>
      </c>
    </row>
    <row r="34" spans="2:19" x14ac:dyDescent="0.35">
      <c r="B34" s="5" t="s">
        <v>43</v>
      </c>
      <c r="C34" s="5" t="s">
        <v>8</v>
      </c>
      <c r="D34" s="5" t="s">
        <v>74</v>
      </c>
      <c r="E34" s="5" t="s">
        <v>9</v>
      </c>
      <c r="F34" s="6">
        <v>43839</v>
      </c>
      <c r="G34" s="5" t="s">
        <v>15</v>
      </c>
      <c r="H34" s="5" t="s">
        <v>16</v>
      </c>
      <c r="I34" s="7" t="s">
        <v>7</v>
      </c>
      <c r="J34" s="5">
        <v>48</v>
      </c>
      <c r="K34" s="5" t="str">
        <f>IF(J34&lt;50,"rendah","tinggi")</f>
        <v>rendah</v>
      </c>
      <c r="L34" s="5">
        <v>108</v>
      </c>
      <c r="M34" s="5">
        <v>1</v>
      </c>
      <c r="N34" s="8">
        <f>M34*J34</f>
        <v>48</v>
      </c>
      <c r="O34" s="5">
        <f t="shared" si="0"/>
        <v>108</v>
      </c>
      <c r="P34" s="9">
        <f t="shared" si="1"/>
        <v>60</v>
      </c>
      <c r="Q34">
        <f t="shared" si="2"/>
        <v>0</v>
      </c>
      <c r="R34">
        <f>IF(AND(P34&gt;=5000,H34="east",E34="cookies"),P34*10%,0)</f>
        <v>0</v>
      </c>
      <c r="S34">
        <f>IF(OR(P34&gt;=5000,H34="east",E34="cookies"),P34*10%,0)</f>
        <v>6</v>
      </c>
    </row>
    <row r="35" spans="2:19" x14ac:dyDescent="0.35">
      <c r="B35" s="5" t="s">
        <v>44</v>
      </c>
      <c r="C35" s="5" t="s">
        <v>13</v>
      </c>
      <c r="D35" s="5" t="s">
        <v>78</v>
      </c>
      <c r="E35" s="5" t="s">
        <v>14</v>
      </c>
      <c r="F35" s="6">
        <v>43840</v>
      </c>
      <c r="G35" s="5" t="s">
        <v>15</v>
      </c>
      <c r="H35" s="5" t="s">
        <v>16</v>
      </c>
      <c r="I35" s="7" t="s">
        <v>11</v>
      </c>
      <c r="J35" s="5">
        <v>33</v>
      </c>
      <c r="K35" s="5" t="str">
        <f>IF(J35&lt;50,"rendah","tinggi")</f>
        <v>rendah</v>
      </c>
      <c r="L35" s="5">
        <v>76</v>
      </c>
      <c r="M35" s="5">
        <v>46</v>
      </c>
      <c r="N35" s="8">
        <f>M35*J35</f>
        <v>1518</v>
      </c>
      <c r="O35" s="5">
        <f t="shared" si="0"/>
        <v>3496</v>
      </c>
      <c r="P35" s="9">
        <f t="shared" si="1"/>
        <v>1978</v>
      </c>
      <c r="Q35">
        <f t="shared" si="2"/>
        <v>0</v>
      </c>
      <c r="R35">
        <f>IF(AND(P35&gt;=5000,H35="east",E35="cookies"),P35*10%,0)</f>
        <v>0</v>
      </c>
      <c r="S35">
        <f>IF(OR(P35&gt;=5000,H35="east",E35="cookies"),P35*10%,0)</f>
        <v>0</v>
      </c>
    </row>
    <row r="36" spans="2:19" x14ac:dyDescent="0.35">
      <c r="B36" s="5" t="s">
        <v>45</v>
      </c>
      <c r="C36" s="5" t="s">
        <v>8</v>
      </c>
      <c r="D36" s="5" t="s">
        <v>77</v>
      </c>
      <c r="E36" s="5" t="s">
        <v>9</v>
      </c>
      <c r="F36" s="6">
        <v>43840</v>
      </c>
      <c r="G36" s="5" t="s">
        <v>24</v>
      </c>
      <c r="H36" s="5" t="s">
        <v>20</v>
      </c>
      <c r="I36" s="7" t="s">
        <v>11</v>
      </c>
      <c r="J36" s="5">
        <v>48</v>
      </c>
      <c r="K36" s="5" t="str">
        <f>IF(J36&lt;50,"rendah","tinggi")</f>
        <v>rendah</v>
      </c>
      <c r="L36" s="5">
        <v>108</v>
      </c>
      <c r="M36" s="5">
        <v>31</v>
      </c>
      <c r="N36" s="8">
        <f>M36*J36</f>
        <v>1488</v>
      </c>
      <c r="O36" s="5">
        <f t="shared" si="0"/>
        <v>3348</v>
      </c>
      <c r="P36" s="9">
        <f t="shared" si="1"/>
        <v>1860</v>
      </c>
      <c r="Q36">
        <f t="shared" si="2"/>
        <v>0</v>
      </c>
      <c r="R36">
        <f>IF(AND(P36&gt;=5000,H36="east",E36="cookies"),P36*10%,0)</f>
        <v>0</v>
      </c>
      <c r="S36">
        <f>IF(OR(P36&gt;=5000,H36="east",E36="cookies"),P36*10%,0)</f>
        <v>186</v>
      </c>
    </row>
    <row r="37" spans="2:19" x14ac:dyDescent="0.35">
      <c r="B37" s="5" t="s">
        <v>42</v>
      </c>
      <c r="C37" s="5" t="s">
        <v>28</v>
      </c>
      <c r="D37" s="5" t="s">
        <v>76</v>
      </c>
      <c r="E37" s="5" t="s">
        <v>9</v>
      </c>
      <c r="F37" s="6">
        <v>43840</v>
      </c>
      <c r="G37" s="5" t="s">
        <v>10</v>
      </c>
      <c r="H37" s="5" t="s">
        <v>6</v>
      </c>
      <c r="I37" s="7" t="s">
        <v>11</v>
      </c>
      <c r="J37" s="5">
        <v>68</v>
      </c>
      <c r="K37" s="5" t="str">
        <f>IF(J37&lt;50,"rendah","tinggi")</f>
        <v>tinggi</v>
      </c>
      <c r="L37" s="5">
        <v>153</v>
      </c>
      <c r="M37" s="5">
        <v>12</v>
      </c>
      <c r="N37" s="8">
        <f>M37*J37</f>
        <v>816</v>
      </c>
      <c r="O37" s="5">
        <f t="shared" si="0"/>
        <v>1836</v>
      </c>
      <c r="P37" s="9">
        <f t="shared" si="1"/>
        <v>1020</v>
      </c>
      <c r="Q37">
        <f t="shared" si="2"/>
        <v>0</v>
      </c>
      <c r="R37">
        <f>IF(AND(P37&gt;=5000,H37="east",E37="cookies"),P37*10%,0)</f>
        <v>0</v>
      </c>
      <c r="S37">
        <f>IF(OR(P37&gt;=5000,H37="east",E37="cookies"),P37*10%,0)</f>
        <v>102</v>
      </c>
    </row>
    <row r="38" spans="2:19" x14ac:dyDescent="0.35">
      <c r="B38" s="5" t="s">
        <v>44</v>
      </c>
      <c r="C38" s="5" t="s">
        <v>23</v>
      </c>
      <c r="D38" s="5" t="s">
        <v>82</v>
      </c>
      <c r="E38" s="5" t="s">
        <v>14</v>
      </c>
      <c r="F38" s="6">
        <v>43841</v>
      </c>
      <c r="G38" s="7" t="s">
        <v>29</v>
      </c>
      <c r="H38" s="5" t="s">
        <v>16</v>
      </c>
      <c r="I38" s="7" t="s">
        <v>7</v>
      </c>
      <c r="J38" s="5">
        <v>64</v>
      </c>
      <c r="K38" s="5" t="str">
        <f>IF(J38&lt;50,"rendah","tinggi")</f>
        <v>tinggi</v>
      </c>
      <c r="L38" s="5">
        <v>144</v>
      </c>
      <c r="M38" s="5">
        <v>85</v>
      </c>
      <c r="N38" s="8">
        <f>M38*J38</f>
        <v>5440</v>
      </c>
      <c r="O38" s="5">
        <f t="shared" si="0"/>
        <v>12240</v>
      </c>
      <c r="P38" s="9">
        <f t="shared" si="1"/>
        <v>6800</v>
      </c>
      <c r="Q38">
        <f t="shared" si="2"/>
        <v>204</v>
      </c>
      <c r="R38">
        <f>IF(AND(P38&gt;=5000,H38="east",E38="cookies"),P38*10%,0)</f>
        <v>0</v>
      </c>
      <c r="S38">
        <f>IF(OR(P38&gt;=5000,H38="east",E38="cookies"),P38*10%,0)</f>
        <v>680</v>
      </c>
    </row>
    <row r="39" spans="2:19" x14ac:dyDescent="0.35">
      <c r="B39" s="5" t="s">
        <v>42</v>
      </c>
      <c r="C39" s="5" t="s">
        <v>27</v>
      </c>
      <c r="D39" s="5" t="s">
        <v>80</v>
      </c>
      <c r="E39" s="5" t="s">
        <v>14</v>
      </c>
      <c r="F39" s="6">
        <v>43841</v>
      </c>
      <c r="G39" s="5" t="s">
        <v>10</v>
      </c>
      <c r="H39" s="5" t="s">
        <v>6</v>
      </c>
      <c r="I39" s="7" t="s">
        <v>11</v>
      </c>
      <c r="J39" s="5">
        <v>94</v>
      </c>
      <c r="K39" s="5" t="str">
        <f>IF(J39&lt;50,"rendah","tinggi")</f>
        <v>tinggi</v>
      </c>
      <c r="L39" s="5">
        <v>213</v>
      </c>
      <c r="M39" s="5">
        <v>27</v>
      </c>
      <c r="N39" s="8">
        <f>M39*J39</f>
        <v>2538</v>
      </c>
      <c r="O39" s="5">
        <f t="shared" si="0"/>
        <v>5751</v>
      </c>
      <c r="P39" s="9">
        <f t="shared" si="1"/>
        <v>3213</v>
      </c>
      <c r="Q39">
        <f t="shared" si="2"/>
        <v>0</v>
      </c>
      <c r="R39">
        <f>IF(AND(P39&gt;=5000,H39="east",E39="cookies"),P39*10%,0)</f>
        <v>0</v>
      </c>
      <c r="S39">
        <f>IF(OR(P39&gt;=5000,H39="east",E39="cookies"),P39*10%,0)</f>
        <v>321.3</v>
      </c>
    </row>
    <row r="40" spans="2:19" x14ac:dyDescent="0.35">
      <c r="B40" s="5" t="s">
        <v>45</v>
      </c>
      <c r="C40" s="5" t="s">
        <v>31</v>
      </c>
      <c r="D40" s="5" t="s">
        <v>81</v>
      </c>
      <c r="E40" s="5" t="s">
        <v>9</v>
      </c>
      <c r="F40" s="6">
        <v>43841</v>
      </c>
      <c r="G40" s="7" t="s">
        <v>19</v>
      </c>
      <c r="H40" s="5" t="s">
        <v>20</v>
      </c>
      <c r="I40" s="7" t="s">
        <v>7</v>
      </c>
      <c r="J40" s="5">
        <v>41</v>
      </c>
      <c r="K40" s="5" t="str">
        <f>IF(J40&lt;50,"rendah","tinggi")</f>
        <v>rendah</v>
      </c>
      <c r="L40" s="5">
        <v>94</v>
      </c>
      <c r="M40" s="5">
        <v>12</v>
      </c>
      <c r="N40" s="8">
        <f>M40*J40</f>
        <v>492</v>
      </c>
      <c r="O40" s="5">
        <f t="shared" si="0"/>
        <v>1128</v>
      </c>
      <c r="P40" s="9">
        <f t="shared" si="1"/>
        <v>636</v>
      </c>
      <c r="Q40">
        <f t="shared" si="2"/>
        <v>0</v>
      </c>
      <c r="R40">
        <f>IF(AND(P40&gt;=5000,H40="east",E40="cookies"),P40*10%,0)</f>
        <v>0</v>
      </c>
      <c r="S40">
        <f>IF(OR(P40&gt;=5000,H40="east",E40="cookies"),P40*10%,0)</f>
        <v>63.6</v>
      </c>
    </row>
    <row r="41" spans="2:19" x14ac:dyDescent="0.35">
      <c r="B41" s="5" t="s">
        <v>42</v>
      </c>
      <c r="C41" s="5" t="s">
        <v>31</v>
      </c>
      <c r="D41" s="5" t="s">
        <v>79</v>
      </c>
      <c r="E41" s="5" t="s">
        <v>9</v>
      </c>
      <c r="F41" s="6">
        <v>43841</v>
      </c>
      <c r="G41" s="7" t="s">
        <v>5</v>
      </c>
      <c r="H41" s="5" t="s">
        <v>6</v>
      </c>
      <c r="I41" s="7" t="s">
        <v>7</v>
      </c>
      <c r="J41" s="5">
        <v>41</v>
      </c>
      <c r="K41" s="5" t="str">
        <f>IF(J41&lt;50,"rendah","tinggi")</f>
        <v>rendah</v>
      </c>
      <c r="L41" s="5">
        <v>94</v>
      </c>
      <c r="M41" s="5">
        <v>11</v>
      </c>
      <c r="N41" s="8">
        <f>M41*J41</f>
        <v>451</v>
      </c>
      <c r="O41" s="5">
        <f t="shared" si="0"/>
        <v>1034</v>
      </c>
      <c r="P41" s="9">
        <f t="shared" si="1"/>
        <v>583</v>
      </c>
      <c r="Q41">
        <f t="shared" si="2"/>
        <v>0</v>
      </c>
      <c r="R41">
        <f>IF(AND(P41&gt;=5000,H41="east",E41="cookies"),P41*10%,0)</f>
        <v>0</v>
      </c>
      <c r="S41">
        <f>IF(OR(P41&gt;=5000,H41="east",E41="cookies"),P41*10%,0)</f>
        <v>58.300000000000004</v>
      </c>
    </row>
    <row r="42" spans="2:19" x14ac:dyDescent="0.35">
      <c r="B42" s="5" t="s">
        <v>44</v>
      </c>
      <c r="C42" s="5" t="s">
        <v>3</v>
      </c>
      <c r="D42" s="5" t="s">
        <v>86</v>
      </c>
      <c r="E42" s="5" t="s">
        <v>4</v>
      </c>
      <c r="F42" s="6">
        <v>43842</v>
      </c>
      <c r="G42" s="5" t="s">
        <v>15</v>
      </c>
      <c r="H42" s="5" t="s">
        <v>16</v>
      </c>
      <c r="I42" s="7" t="s">
        <v>7</v>
      </c>
      <c r="J42" s="5">
        <v>105</v>
      </c>
      <c r="K42" s="5" t="str">
        <f>IF(J42&lt;50,"rendah","tinggi")</f>
        <v>tinggi</v>
      </c>
      <c r="L42" s="5">
        <v>237</v>
      </c>
      <c r="M42" s="5">
        <v>75</v>
      </c>
      <c r="N42" s="8">
        <f>M42*J42</f>
        <v>7875</v>
      </c>
      <c r="O42" s="5">
        <f t="shared" si="0"/>
        <v>17775</v>
      </c>
      <c r="P42" s="9">
        <f t="shared" si="1"/>
        <v>9900</v>
      </c>
      <c r="Q42">
        <f t="shared" si="2"/>
        <v>297</v>
      </c>
      <c r="R42">
        <f>IF(AND(P42&gt;=5000,H42="east",E42="cookies"),P42*10%,0)</f>
        <v>0</v>
      </c>
      <c r="S42">
        <f>IF(OR(P42&gt;=5000,H42="east",E42="cookies"),P42*10%,0)</f>
        <v>990</v>
      </c>
    </row>
    <row r="43" spans="2:19" x14ac:dyDescent="0.35">
      <c r="B43" s="5" t="s">
        <v>43</v>
      </c>
      <c r="C43" s="5" t="s">
        <v>8</v>
      </c>
      <c r="D43" s="5" t="s">
        <v>85</v>
      </c>
      <c r="E43" s="5" t="s">
        <v>9</v>
      </c>
      <c r="F43" s="6">
        <v>43842</v>
      </c>
      <c r="G43" s="5" t="s">
        <v>15</v>
      </c>
      <c r="H43" s="5" t="s">
        <v>16</v>
      </c>
      <c r="I43" s="7" t="s">
        <v>7</v>
      </c>
      <c r="J43" s="5">
        <v>48</v>
      </c>
      <c r="K43" s="5" t="str">
        <f>IF(J43&lt;50,"rendah","tinggi")</f>
        <v>rendah</v>
      </c>
      <c r="L43" s="5">
        <v>108</v>
      </c>
      <c r="M43" s="5">
        <v>54</v>
      </c>
      <c r="N43" s="8">
        <f>M43*J43</f>
        <v>2592</v>
      </c>
      <c r="O43" s="5">
        <f t="shared" si="0"/>
        <v>5832</v>
      </c>
      <c r="P43" s="9">
        <f t="shared" si="1"/>
        <v>3240</v>
      </c>
      <c r="Q43">
        <f t="shared" si="2"/>
        <v>0</v>
      </c>
      <c r="R43">
        <f>IF(AND(P43&gt;=5000,H43="east",E43="cookies"),P43*10%,0)</f>
        <v>0</v>
      </c>
      <c r="S43">
        <f>IF(OR(P43&gt;=5000,H43="east",E43="cookies"),P43*10%,0)</f>
        <v>324</v>
      </c>
    </row>
    <row r="44" spans="2:19" x14ac:dyDescent="0.35">
      <c r="B44" s="5" t="s">
        <v>45</v>
      </c>
      <c r="C44" s="5" t="s">
        <v>12</v>
      </c>
      <c r="D44" s="5" t="s">
        <v>84</v>
      </c>
      <c r="E44" s="5" t="s">
        <v>4</v>
      </c>
      <c r="F44" s="6">
        <v>43842</v>
      </c>
      <c r="G44" s="5" t="s">
        <v>24</v>
      </c>
      <c r="H44" s="5" t="s">
        <v>20</v>
      </c>
      <c r="I44" s="7" t="s">
        <v>7</v>
      </c>
      <c r="J44" s="5">
        <v>100</v>
      </c>
      <c r="K44" s="5" t="str">
        <f>IF(J44&lt;50,"rendah","tinggi")</f>
        <v>tinggi</v>
      </c>
      <c r="L44" s="5">
        <v>225</v>
      </c>
      <c r="M44" s="5">
        <v>7</v>
      </c>
      <c r="N44" s="8">
        <f>M44*J44</f>
        <v>700</v>
      </c>
      <c r="O44" s="5">
        <f t="shared" si="0"/>
        <v>1575</v>
      </c>
      <c r="P44" s="9">
        <f t="shared" si="1"/>
        <v>875</v>
      </c>
      <c r="Q44">
        <f t="shared" si="2"/>
        <v>0</v>
      </c>
      <c r="R44">
        <f>IF(AND(P44&gt;=5000,H44="east",E44="cookies"),P44*10%,0)</f>
        <v>0</v>
      </c>
      <c r="S44">
        <f>IF(OR(P44&gt;=5000,H44="east",E44="cookies"),P44*10%,0)</f>
        <v>0</v>
      </c>
    </row>
    <row r="45" spans="2:19" x14ac:dyDescent="0.35">
      <c r="B45" s="5" t="s">
        <v>42</v>
      </c>
      <c r="C45" s="5" t="s">
        <v>23</v>
      </c>
      <c r="D45" s="5" t="s">
        <v>83</v>
      </c>
      <c r="E45" s="5" t="s">
        <v>14</v>
      </c>
      <c r="F45" s="6">
        <v>43842</v>
      </c>
      <c r="G45" s="7" t="s">
        <v>5</v>
      </c>
      <c r="H45" s="5" t="s">
        <v>6</v>
      </c>
      <c r="I45" s="7" t="s">
        <v>11</v>
      </c>
      <c r="J45" s="5">
        <v>64</v>
      </c>
      <c r="K45" s="5" t="str">
        <f>IF(J45&lt;50,"rendah","tinggi")</f>
        <v>tinggi</v>
      </c>
      <c r="L45" s="5">
        <v>144</v>
      </c>
      <c r="M45" s="5">
        <v>2</v>
      </c>
      <c r="N45" s="8">
        <f>M45*J45</f>
        <v>128</v>
      </c>
      <c r="O45" s="5">
        <f t="shared" si="0"/>
        <v>288</v>
      </c>
      <c r="P45" s="9">
        <f t="shared" si="1"/>
        <v>160</v>
      </c>
      <c r="Q45">
        <f t="shared" si="2"/>
        <v>0</v>
      </c>
      <c r="R45">
        <f>IF(AND(P45&gt;=5000,H45="east",E45="cookies"),P45*10%,0)</f>
        <v>0</v>
      </c>
      <c r="S45">
        <f>IF(OR(P45&gt;=5000,H45="east",E45="cookies"),P45*10%,0)</f>
        <v>16</v>
      </c>
    </row>
    <row r="46" spans="2:19" x14ac:dyDescent="0.35">
      <c r="B46" s="5" t="s">
        <v>44</v>
      </c>
      <c r="C46" s="5" t="s">
        <v>25</v>
      </c>
      <c r="D46" s="5" t="s">
        <v>89</v>
      </c>
      <c r="E46" s="5" t="s">
        <v>4</v>
      </c>
      <c r="F46" s="6">
        <v>43843</v>
      </c>
      <c r="G46" s="5" t="s">
        <v>15</v>
      </c>
      <c r="H46" s="5" t="s">
        <v>16</v>
      </c>
      <c r="I46" s="7" t="s">
        <v>7</v>
      </c>
      <c r="J46" s="5">
        <v>92</v>
      </c>
      <c r="K46" s="5" t="str">
        <f>IF(J46&lt;50,"rendah","tinggi")</f>
        <v>tinggi</v>
      </c>
      <c r="L46" s="5">
        <v>207</v>
      </c>
      <c r="M46" s="5">
        <v>54</v>
      </c>
      <c r="N46" s="8">
        <f>M46*J46</f>
        <v>4968</v>
      </c>
      <c r="O46" s="5">
        <f t="shared" si="0"/>
        <v>11178</v>
      </c>
      <c r="P46" s="9">
        <f t="shared" si="1"/>
        <v>6210</v>
      </c>
      <c r="Q46">
        <f t="shared" si="2"/>
        <v>186.29999999999998</v>
      </c>
      <c r="R46">
        <f>IF(AND(P46&gt;=5000,H46="east",E46="cookies"),P46*10%,0)</f>
        <v>0</v>
      </c>
      <c r="S46">
        <f>IF(OR(P46&gt;=5000,H46="east",E46="cookies"),P46*10%,0)</f>
        <v>621</v>
      </c>
    </row>
    <row r="47" spans="2:19" x14ac:dyDescent="0.35">
      <c r="B47" s="5" t="s">
        <v>43</v>
      </c>
      <c r="C47" s="5" t="s">
        <v>12</v>
      </c>
      <c r="D47" s="5" t="s">
        <v>88</v>
      </c>
      <c r="E47" s="5" t="s">
        <v>4</v>
      </c>
      <c r="F47" s="6">
        <v>43843</v>
      </c>
      <c r="G47" s="5" t="s">
        <v>15</v>
      </c>
      <c r="H47" s="5" t="s">
        <v>16</v>
      </c>
      <c r="I47" s="7" t="s">
        <v>11</v>
      </c>
      <c r="J47" s="5">
        <v>100</v>
      </c>
      <c r="K47" s="5" t="str">
        <f>IF(J47&lt;50,"rendah","tinggi")</f>
        <v>tinggi</v>
      </c>
      <c r="L47" s="5">
        <v>225</v>
      </c>
      <c r="M47" s="5">
        <v>19</v>
      </c>
      <c r="N47" s="8">
        <f>M47*J47</f>
        <v>1900</v>
      </c>
      <c r="O47" s="5">
        <f t="shared" si="0"/>
        <v>4275</v>
      </c>
      <c r="P47" s="9">
        <f t="shared" si="1"/>
        <v>2375</v>
      </c>
      <c r="Q47">
        <f t="shared" si="2"/>
        <v>0</v>
      </c>
      <c r="R47">
        <f>IF(AND(P47&gt;=5000,H47="east",E47="cookies"),P47*10%,0)</f>
        <v>0</v>
      </c>
      <c r="S47">
        <f>IF(OR(P47&gt;=5000,H47="east",E47="cookies"),P47*10%,0)</f>
        <v>0</v>
      </c>
    </row>
    <row r="48" spans="2:19" x14ac:dyDescent="0.35">
      <c r="B48" s="5" t="s">
        <v>42</v>
      </c>
      <c r="C48" s="5" t="s">
        <v>13</v>
      </c>
      <c r="D48" s="5" t="s">
        <v>87</v>
      </c>
      <c r="E48" s="5" t="s">
        <v>14</v>
      </c>
      <c r="F48" s="6">
        <v>43843</v>
      </c>
      <c r="G48" s="5" t="s">
        <v>10</v>
      </c>
      <c r="H48" s="5" t="s">
        <v>6</v>
      </c>
      <c r="I48" s="7" t="s">
        <v>7</v>
      </c>
      <c r="J48" s="5">
        <v>33</v>
      </c>
      <c r="K48" s="5" t="str">
        <f>IF(J48&lt;50,"rendah","tinggi")</f>
        <v>rendah</v>
      </c>
      <c r="L48" s="5">
        <v>76</v>
      </c>
      <c r="M48" s="5">
        <v>7</v>
      </c>
      <c r="N48" s="8">
        <f>M48*J48</f>
        <v>231</v>
      </c>
      <c r="O48" s="5">
        <f t="shared" si="0"/>
        <v>532</v>
      </c>
      <c r="P48" s="9">
        <f t="shared" si="1"/>
        <v>301</v>
      </c>
      <c r="Q48">
        <f t="shared" si="2"/>
        <v>0</v>
      </c>
      <c r="R48">
        <f>IF(AND(P48&gt;=5000,H48="east",E48="cookies"),P48*10%,0)</f>
        <v>0</v>
      </c>
      <c r="S48">
        <f>IF(OR(P48&gt;=5000,H48="east",E48="cookies"),P48*10%,0)</f>
        <v>30.1</v>
      </c>
    </row>
    <row r="49" spans="2:19" x14ac:dyDescent="0.35">
      <c r="B49" s="5" t="s">
        <v>43</v>
      </c>
      <c r="C49" s="5" t="s">
        <v>30</v>
      </c>
      <c r="D49" s="5" t="s">
        <v>92</v>
      </c>
      <c r="E49" s="5" t="s">
        <v>9</v>
      </c>
      <c r="F49" s="6">
        <v>43844</v>
      </c>
      <c r="G49" s="7" t="s">
        <v>29</v>
      </c>
      <c r="H49" s="5" t="s">
        <v>16</v>
      </c>
      <c r="I49" s="7" t="s">
        <v>7</v>
      </c>
      <c r="J49" s="5">
        <v>63</v>
      </c>
      <c r="K49" s="5" t="str">
        <f>IF(J49&lt;50,"rendah","tinggi")</f>
        <v>tinggi</v>
      </c>
      <c r="L49" s="5">
        <v>142</v>
      </c>
      <c r="M49" s="5">
        <v>73</v>
      </c>
      <c r="N49" s="8">
        <f>M49*J49</f>
        <v>4599</v>
      </c>
      <c r="O49" s="5">
        <f t="shared" si="0"/>
        <v>10366</v>
      </c>
      <c r="P49" s="9">
        <f t="shared" si="1"/>
        <v>5767</v>
      </c>
      <c r="Q49">
        <f t="shared" si="2"/>
        <v>173.01</v>
      </c>
      <c r="R49">
        <f>IF(AND(P49&gt;=5000,H49="east",E49="cookies"),P49*10%,0)</f>
        <v>0</v>
      </c>
      <c r="S49">
        <f>IF(OR(P49&gt;=5000,H49="east",E49="cookies"),P49*10%,0)</f>
        <v>576.70000000000005</v>
      </c>
    </row>
    <row r="50" spans="2:19" x14ac:dyDescent="0.35">
      <c r="B50" s="5" t="s">
        <v>42</v>
      </c>
      <c r="C50" s="5" t="s">
        <v>3</v>
      </c>
      <c r="D50" s="5" t="s">
        <v>90</v>
      </c>
      <c r="E50" s="5" t="s">
        <v>4</v>
      </c>
      <c r="F50" s="6">
        <v>43844</v>
      </c>
      <c r="G50" s="7" t="s">
        <v>5</v>
      </c>
      <c r="H50" s="5" t="s">
        <v>6</v>
      </c>
      <c r="I50" s="7" t="s">
        <v>7</v>
      </c>
      <c r="J50" s="5">
        <v>105</v>
      </c>
      <c r="K50" s="5" t="str">
        <f>IF(J50&lt;50,"rendah","tinggi")</f>
        <v>tinggi</v>
      </c>
      <c r="L50" s="5">
        <v>237</v>
      </c>
      <c r="M50" s="5">
        <v>31</v>
      </c>
      <c r="N50" s="8">
        <f>M50*J50</f>
        <v>3255</v>
      </c>
      <c r="O50" s="5">
        <f t="shared" si="0"/>
        <v>7347</v>
      </c>
      <c r="P50" s="9">
        <f t="shared" si="1"/>
        <v>4092</v>
      </c>
      <c r="Q50">
        <f t="shared" si="2"/>
        <v>0</v>
      </c>
      <c r="R50">
        <f>IF(AND(P50&gt;=5000,H50="east",E50="cookies"),P50*10%,0)</f>
        <v>0</v>
      </c>
      <c r="S50">
        <f>IF(OR(P50&gt;=5000,H50="east",E50="cookies"),P50*10%,0)</f>
        <v>409.20000000000005</v>
      </c>
    </row>
    <row r="51" spans="2:19" x14ac:dyDescent="0.35">
      <c r="B51" s="5" t="s">
        <v>45</v>
      </c>
      <c r="C51" s="5" t="s">
        <v>13</v>
      </c>
      <c r="D51" s="5" t="s">
        <v>91</v>
      </c>
      <c r="E51" s="5" t="s">
        <v>14</v>
      </c>
      <c r="F51" s="6">
        <v>43844</v>
      </c>
      <c r="G51" s="5" t="s">
        <v>24</v>
      </c>
      <c r="H51" s="5" t="s">
        <v>20</v>
      </c>
      <c r="I51" s="7" t="s">
        <v>7</v>
      </c>
      <c r="J51" s="5">
        <v>33</v>
      </c>
      <c r="K51" s="5" t="str">
        <f>IF(J51&lt;50,"rendah","tinggi")</f>
        <v>rendah</v>
      </c>
      <c r="L51" s="5">
        <v>76</v>
      </c>
      <c r="M51" s="5">
        <v>70</v>
      </c>
      <c r="N51" s="8">
        <f>M51*J51</f>
        <v>2310</v>
      </c>
      <c r="O51" s="5">
        <f t="shared" si="0"/>
        <v>5320</v>
      </c>
      <c r="P51" s="9">
        <f t="shared" si="1"/>
        <v>3010</v>
      </c>
      <c r="Q51">
        <f t="shared" si="2"/>
        <v>0</v>
      </c>
      <c r="R51">
        <f>IF(AND(P51&gt;=5000,H51="east",E51="cookies"),P51*10%,0)</f>
        <v>0</v>
      </c>
      <c r="S51">
        <f>IF(OR(P51&gt;=5000,H51="east",E51="cookies"),P51*10%,0)</f>
        <v>0</v>
      </c>
    </row>
    <row r="52" spans="2:19" x14ac:dyDescent="0.35">
      <c r="B52" s="5" t="s">
        <v>43</v>
      </c>
      <c r="C52" s="5" t="s">
        <v>12</v>
      </c>
      <c r="D52" s="5" t="s">
        <v>96</v>
      </c>
      <c r="E52" s="5" t="s">
        <v>4</v>
      </c>
      <c r="F52" s="6">
        <v>43845</v>
      </c>
      <c r="G52" s="5" t="s">
        <v>15</v>
      </c>
      <c r="H52" s="5" t="s">
        <v>16</v>
      </c>
      <c r="I52" s="7" t="s">
        <v>11</v>
      </c>
      <c r="J52" s="5">
        <v>100</v>
      </c>
      <c r="K52" s="5" t="str">
        <f>IF(J52&lt;50,"rendah","tinggi")</f>
        <v>tinggi</v>
      </c>
      <c r="L52" s="5">
        <v>225</v>
      </c>
      <c r="M52" s="5">
        <v>70</v>
      </c>
      <c r="N52" s="8">
        <f>M52*J52</f>
        <v>7000</v>
      </c>
      <c r="O52" s="5">
        <f t="shared" si="0"/>
        <v>15750</v>
      </c>
      <c r="P52" s="9">
        <f t="shared" si="1"/>
        <v>8750</v>
      </c>
      <c r="Q52">
        <f t="shared" si="2"/>
        <v>262.5</v>
      </c>
      <c r="R52">
        <f>IF(AND(P52&gt;=5000,H52="east",E52="cookies"),P52*10%,0)</f>
        <v>0</v>
      </c>
      <c r="S52">
        <f>IF(OR(P52&gt;=5000,H52="east",E52="cookies"),P52*10%,0)</f>
        <v>875</v>
      </c>
    </row>
    <row r="53" spans="2:19" x14ac:dyDescent="0.35">
      <c r="B53" s="5" t="s">
        <v>45</v>
      </c>
      <c r="C53" s="5" t="s">
        <v>26</v>
      </c>
      <c r="D53" s="5" t="s">
        <v>94</v>
      </c>
      <c r="E53" s="5" t="s">
        <v>14</v>
      </c>
      <c r="F53" s="6">
        <v>43845</v>
      </c>
      <c r="G53" s="5" t="s">
        <v>24</v>
      </c>
      <c r="H53" s="5" t="s">
        <v>20</v>
      </c>
      <c r="I53" s="7" t="s">
        <v>7</v>
      </c>
      <c r="J53" s="5">
        <v>74</v>
      </c>
      <c r="K53" s="5" t="str">
        <f>IF(J53&lt;50,"rendah","tinggi")</f>
        <v>tinggi</v>
      </c>
      <c r="L53" s="5">
        <v>168</v>
      </c>
      <c r="M53" s="5">
        <v>76</v>
      </c>
      <c r="N53" s="8">
        <f>M53*J53</f>
        <v>5624</v>
      </c>
      <c r="O53" s="5">
        <f t="shared" si="0"/>
        <v>12768</v>
      </c>
      <c r="P53" s="9">
        <f t="shared" si="1"/>
        <v>7144</v>
      </c>
      <c r="Q53">
        <f t="shared" si="2"/>
        <v>214.32</v>
      </c>
      <c r="R53">
        <f>IF(AND(P53&gt;=5000,H53="east",E53="cookies"),P53*10%,0)</f>
        <v>0</v>
      </c>
      <c r="S53">
        <f>IF(OR(P53&gt;=5000,H53="east",E53="cookies"),P53*10%,0)</f>
        <v>714.40000000000009</v>
      </c>
    </row>
    <row r="54" spans="2:19" x14ac:dyDescent="0.35">
      <c r="B54" s="5" t="s">
        <v>43</v>
      </c>
      <c r="C54" s="5" t="s">
        <v>21</v>
      </c>
      <c r="D54" s="5" t="s">
        <v>95</v>
      </c>
      <c r="E54" s="5" t="s">
        <v>14</v>
      </c>
      <c r="F54" s="6">
        <v>43845</v>
      </c>
      <c r="G54" s="5" t="s">
        <v>15</v>
      </c>
      <c r="H54" s="5" t="s">
        <v>16</v>
      </c>
      <c r="I54" s="7" t="s">
        <v>11</v>
      </c>
      <c r="J54" s="5">
        <v>57</v>
      </c>
      <c r="K54" s="5" t="str">
        <f>IF(J54&lt;50,"rendah","tinggi")</f>
        <v>tinggi</v>
      </c>
      <c r="L54" s="5">
        <v>129</v>
      </c>
      <c r="M54" s="5">
        <v>83</v>
      </c>
      <c r="N54" s="8">
        <f>M54*J54</f>
        <v>4731</v>
      </c>
      <c r="O54" s="5">
        <f t="shared" si="0"/>
        <v>10707</v>
      </c>
      <c r="P54" s="9">
        <f t="shared" si="1"/>
        <v>5976</v>
      </c>
      <c r="Q54">
        <f t="shared" si="2"/>
        <v>179.28</v>
      </c>
      <c r="R54">
        <f>IF(AND(P54&gt;=5000,H54="east",E54="cookies"),P54*10%,0)</f>
        <v>0</v>
      </c>
      <c r="S54">
        <f>IF(OR(P54&gt;=5000,H54="east",E54="cookies"),P54*10%,0)</f>
        <v>597.6</v>
      </c>
    </row>
    <row r="55" spans="2:19" x14ac:dyDescent="0.35">
      <c r="B55" s="5" t="s">
        <v>42</v>
      </c>
      <c r="C55" s="5" t="s">
        <v>26</v>
      </c>
      <c r="D55" s="5" t="s">
        <v>93</v>
      </c>
      <c r="E55" s="5" t="s">
        <v>14</v>
      </c>
      <c r="F55" s="6">
        <v>43845</v>
      </c>
      <c r="G55" s="5" t="s">
        <v>10</v>
      </c>
      <c r="H55" s="5" t="s">
        <v>6</v>
      </c>
      <c r="I55" s="7" t="s">
        <v>7</v>
      </c>
      <c r="J55" s="5">
        <v>74</v>
      </c>
      <c r="K55" s="5" t="str">
        <f>IF(J55&lt;50,"rendah","tinggi")</f>
        <v>tinggi</v>
      </c>
      <c r="L55" s="5">
        <v>168</v>
      </c>
      <c r="M55" s="5">
        <v>22</v>
      </c>
      <c r="N55" s="8">
        <f>M55*J55</f>
        <v>1628</v>
      </c>
      <c r="O55" s="5">
        <f t="shared" si="0"/>
        <v>3696</v>
      </c>
      <c r="P55" s="9">
        <f t="shared" si="1"/>
        <v>2068</v>
      </c>
      <c r="Q55">
        <f t="shared" si="2"/>
        <v>0</v>
      </c>
      <c r="R55">
        <f>IF(AND(P55&gt;=5000,H55="east",E55="cookies"),P55*10%,0)</f>
        <v>0</v>
      </c>
      <c r="S55">
        <f>IF(OR(P55&gt;=5000,H55="east",E55="cookies"),P55*10%,0)</f>
        <v>206.8</v>
      </c>
    </row>
    <row r="56" spans="2:19" x14ac:dyDescent="0.35">
      <c r="B56" s="5" t="s">
        <v>44</v>
      </c>
      <c r="C56" s="5" t="s">
        <v>12</v>
      </c>
      <c r="D56" s="5" t="s">
        <v>100</v>
      </c>
      <c r="E56" s="5" t="s">
        <v>4</v>
      </c>
      <c r="F56" s="6">
        <v>43846</v>
      </c>
      <c r="G56" s="5" t="s">
        <v>15</v>
      </c>
      <c r="H56" s="5" t="s">
        <v>16</v>
      </c>
      <c r="I56" s="7" t="s">
        <v>11</v>
      </c>
      <c r="J56" s="5">
        <v>100</v>
      </c>
      <c r="K56" s="5" t="str">
        <f>IF(J56&lt;50,"rendah","tinggi")</f>
        <v>tinggi</v>
      </c>
      <c r="L56" s="5">
        <v>225</v>
      </c>
      <c r="M56" s="5">
        <v>37</v>
      </c>
      <c r="N56" s="8">
        <f>M56*J56</f>
        <v>3700</v>
      </c>
      <c r="O56" s="5">
        <f t="shared" si="0"/>
        <v>8325</v>
      </c>
      <c r="P56" s="9">
        <f t="shared" si="1"/>
        <v>4625</v>
      </c>
      <c r="Q56">
        <f t="shared" si="2"/>
        <v>0</v>
      </c>
      <c r="R56">
        <f>IF(AND(P56&gt;=5000,H56="east",E56="cookies"),P56*10%,0)</f>
        <v>0</v>
      </c>
      <c r="S56">
        <f>IF(OR(P56&gt;=5000,H56="east",E56="cookies"),P56*10%,0)</f>
        <v>0</v>
      </c>
    </row>
    <row r="57" spans="2:19" x14ac:dyDescent="0.35">
      <c r="B57" s="5" t="s">
        <v>44</v>
      </c>
      <c r="C57" s="5" t="s">
        <v>28</v>
      </c>
      <c r="D57" s="5" t="s">
        <v>99</v>
      </c>
      <c r="E57" s="5" t="s">
        <v>9</v>
      </c>
      <c r="F57" s="6">
        <v>43846</v>
      </c>
      <c r="G57" s="5" t="s">
        <v>15</v>
      </c>
      <c r="H57" s="5" t="s">
        <v>16</v>
      </c>
      <c r="I57" s="7" t="s">
        <v>11</v>
      </c>
      <c r="J57" s="5">
        <v>68</v>
      </c>
      <c r="K57" s="5" t="str">
        <f>IF(J57&lt;50,"rendah","tinggi")</f>
        <v>tinggi</v>
      </c>
      <c r="L57" s="5">
        <v>153</v>
      </c>
      <c r="M57" s="5">
        <v>31</v>
      </c>
      <c r="N57" s="8">
        <f>M57*J57</f>
        <v>2108</v>
      </c>
      <c r="O57" s="5">
        <f t="shared" si="0"/>
        <v>4743</v>
      </c>
      <c r="P57" s="9">
        <f t="shared" si="1"/>
        <v>2635</v>
      </c>
      <c r="Q57">
        <f t="shared" si="2"/>
        <v>0</v>
      </c>
      <c r="R57">
        <f>IF(AND(P57&gt;=5000,H57="east",E57="cookies"),P57*10%,0)</f>
        <v>0</v>
      </c>
      <c r="S57">
        <f>IF(OR(P57&gt;=5000,H57="east",E57="cookies"),P57*10%,0)</f>
        <v>263.5</v>
      </c>
    </row>
    <row r="58" spans="2:19" x14ac:dyDescent="0.35">
      <c r="B58" s="5" t="s">
        <v>44</v>
      </c>
      <c r="C58" s="5" t="s">
        <v>13</v>
      </c>
      <c r="D58" s="5" t="s">
        <v>101</v>
      </c>
      <c r="E58" s="5" t="s">
        <v>14</v>
      </c>
      <c r="F58" s="6">
        <v>43846</v>
      </c>
      <c r="G58" s="5" t="s">
        <v>15</v>
      </c>
      <c r="H58" s="5" t="s">
        <v>16</v>
      </c>
      <c r="I58" s="7" t="s">
        <v>11</v>
      </c>
      <c r="J58" s="5">
        <v>33</v>
      </c>
      <c r="K58" s="5" t="str">
        <f>IF(J58&lt;50,"rendah","tinggi")</f>
        <v>rendah</v>
      </c>
      <c r="L58" s="5">
        <v>76</v>
      </c>
      <c r="M58" s="5">
        <v>18</v>
      </c>
      <c r="N58" s="8">
        <f>M58*J58</f>
        <v>594</v>
      </c>
      <c r="O58" s="5">
        <f t="shared" si="0"/>
        <v>1368</v>
      </c>
      <c r="P58" s="9">
        <f t="shared" si="1"/>
        <v>774</v>
      </c>
      <c r="Q58">
        <f t="shared" si="2"/>
        <v>0</v>
      </c>
      <c r="R58">
        <f>IF(AND(P58&gt;=5000,H58="east",E58="cookies"),P58*10%,0)</f>
        <v>0</v>
      </c>
      <c r="S58">
        <f>IF(OR(P58&gt;=5000,H58="east",E58="cookies"),P58*10%,0)</f>
        <v>0</v>
      </c>
    </row>
    <row r="59" spans="2:19" x14ac:dyDescent="0.35">
      <c r="B59" s="5" t="s">
        <v>42</v>
      </c>
      <c r="C59" s="5" t="s">
        <v>17</v>
      </c>
      <c r="D59" s="5" t="s">
        <v>97</v>
      </c>
      <c r="E59" s="5" t="s">
        <v>14</v>
      </c>
      <c r="F59" s="6">
        <v>43846</v>
      </c>
      <c r="G59" s="5" t="s">
        <v>10</v>
      </c>
      <c r="H59" s="5" t="s">
        <v>6</v>
      </c>
      <c r="I59" s="7" t="s">
        <v>11</v>
      </c>
      <c r="J59" s="5">
        <v>46</v>
      </c>
      <c r="K59" s="5" t="str">
        <f>IF(J59&lt;50,"rendah","tinggi")</f>
        <v>rendah</v>
      </c>
      <c r="L59" s="5">
        <v>104</v>
      </c>
      <c r="M59" s="5">
        <v>13</v>
      </c>
      <c r="N59" s="8">
        <f>M59*J59</f>
        <v>598</v>
      </c>
      <c r="O59" s="5">
        <f t="shared" si="0"/>
        <v>1352</v>
      </c>
      <c r="P59" s="9">
        <f t="shared" si="1"/>
        <v>754</v>
      </c>
      <c r="Q59">
        <f t="shared" si="2"/>
        <v>0</v>
      </c>
      <c r="R59">
        <f>IF(AND(P59&gt;=5000,H59="east",E59="cookies"),P59*10%,0)</f>
        <v>0</v>
      </c>
      <c r="S59">
        <f>IF(OR(P59&gt;=5000,H59="east",E59="cookies"),P59*10%,0)</f>
        <v>75.400000000000006</v>
      </c>
    </row>
    <row r="60" spans="2:19" x14ac:dyDescent="0.35">
      <c r="B60" s="5" t="s">
        <v>45</v>
      </c>
      <c r="C60" s="5" t="s">
        <v>23</v>
      </c>
      <c r="D60" s="5" t="s">
        <v>98</v>
      </c>
      <c r="E60" s="5" t="s">
        <v>14</v>
      </c>
      <c r="F60" s="6">
        <v>43846</v>
      </c>
      <c r="G60" s="5" t="s">
        <v>24</v>
      </c>
      <c r="H60" s="5" t="s">
        <v>20</v>
      </c>
      <c r="I60" s="7" t="s">
        <v>11</v>
      </c>
      <c r="J60" s="5">
        <v>64</v>
      </c>
      <c r="K60" s="5" t="str">
        <f>IF(J60&lt;50,"rendah","tinggi")</f>
        <v>tinggi</v>
      </c>
      <c r="L60" s="5">
        <v>144</v>
      </c>
      <c r="M60" s="5">
        <v>4</v>
      </c>
      <c r="N60" s="8">
        <f>M60*J60</f>
        <v>256</v>
      </c>
      <c r="O60" s="5">
        <f t="shared" si="0"/>
        <v>576</v>
      </c>
      <c r="P60" s="9">
        <f t="shared" si="1"/>
        <v>320</v>
      </c>
      <c r="Q60">
        <f t="shared" si="2"/>
        <v>0</v>
      </c>
      <c r="R60">
        <f>IF(AND(P60&gt;=5000,H60="east",E60="cookies"),P60*10%,0)</f>
        <v>0</v>
      </c>
      <c r="S60">
        <f>IF(OR(P60&gt;=5000,H60="east",E60="cookies"),P60*10%,0)</f>
        <v>0</v>
      </c>
    </row>
    <row r="61" spans="2:19" x14ac:dyDescent="0.35">
      <c r="B61" s="5" t="s">
        <v>45</v>
      </c>
      <c r="C61" s="5" t="s">
        <v>8</v>
      </c>
      <c r="D61" s="5" t="s">
        <v>102</v>
      </c>
      <c r="E61" s="5" t="s">
        <v>9</v>
      </c>
      <c r="F61" s="6">
        <v>43847</v>
      </c>
      <c r="G61" s="5" t="s">
        <v>24</v>
      </c>
      <c r="H61" s="5" t="s">
        <v>20</v>
      </c>
      <c r="I61" s="7" t="s">
        <v>11</v>
      </c>
      <c r="J61" s="5">
        <v>48</v>
      </c>
      <c r="K61" s="5" t="str">
        <f>IF(J61&lt;50,"rendah","tinggi")</f>
        <v>rendah</v>
      </c>
      <c r="L61" s="5">
        <v>108</v>
      </c>
      <c r="M61" s="5">
        <v>75</v>
      </c>
      <c r="N61" s="8">
        <f>M61*J61</f>
        <v>3600</v>
      </c>
      <c r="O61" s="5">
        <f t="shared" si="0"/>
        <v>8100</v>
      </c>
      <c r="P61" s="9">
        <f t="shared" si="1"/>
        <v>4500</v>
      </c>
      <c r="Q61">
        <f t="shared" si="2"/>
        <v>0</v>
      </c>
      <c r="R61">
        <f>IF(AND(P61&gt;=5000,H61="east",E61="cookies"),P61*10%,0)</f>
        <v>0</v>
      </c>
      <c r="S61">
        <f>IF(OR(P61&gt;=5000,H61="east",E61="cookies"),P61*10%,0)</f>
        <v>450</v>
      </c>
    </row>
    <row r="62" spans="2:19" x14ac:dyDescent="0.35">
      <c r="B62" s="5" t="s">
        <v>43</v>
      </c>
      <c r="C62" s="5" t="s">
        <v>31</v>
      </c>
      <c r="D62" s="5" t="s">
        <v>103</v>
      </c>
      <c r="E62" s="5" t="s">
        <v>9</v>
      </c>
      <c r="F62" s="6">
        <v>43847</v>
      </c>
      <c r="G62" s="5" t="s">
        <v>15</v>
      </c>
      <c r="H62" s="5" t="s">
        <v>16</v>
      </c>
      <c r="I62" s="7" t="s">
        <v>7</v>
      </c>
      <c r="J62" s="5">
        <v>41</v>
      </c>
      <c r="K62" s="5" t="str">
        <f>IF(J62&lt;50,"rendah","tinggi")</f>
        <v>rendah</v>
      </c>
      <c r="L62" s="5">
        <v>94</v>
      </c>
      <c r="M62" s="5">
        <v>28</v>
      </c>
      <c r="N62" s="8">
        <f>M62*J62</f>
        <v>1148</v>
      </c>
      <c r="O62" s="5">
        <f t="shared" si="0"/>
        <v>2632</v>
      </c>
      <c r="P62" s="9">
        <f t="shared" si="1"/>
        <v>1484</v>
      </c>
      <c r="Q62">
        <f t="shared" si="2"/>
        <v>0</v>
      </c>
      <c r="R62">
        <f>IF(AND(P62&gt;=5000,H62="east",E62="cookies"),P62*10%,0)</f>
        <v>0</v>
      </c>
      <c r="S62">
        <f>IF(OR(P62&gt;=5000,H62="east",E62="cookies"),P62*10%,0)</f>
        <v>148.4</v>
      </c>
    </row>
    <row r="63" spans="2:19" x14ac:dyDescent="0.35">
      <c r="B63" s="5" t="s">
        <v>45</v>
      </c>
      <c r="C63" s="5" t="s">
        <v>8</v>
      </c>
      <c r="D63" s="5" t="s">
        <v>104</v>
      </c>
      <c r="E63" s="5" t="s">
        <v>9</v>
      </c>
      <c r="F63" s="6">
        <v>43848</v>
      </c>
      <c r="G63" s="7" t="s">
        <v>19</v>
      </c>
      <c r="H63" s="5" t="s">
        <v>20</v>
      </c>
      <c r="I63" s="7" t="s">
        <v>7</v>
      </c>
      <c r="J63" s="5">
        <v>48</v>
      </c>
      <c r="K63" s="5" t="str">
        <f>IF(J63&lt;50,"rendah","tinggi")</f>
        <v>rendah</v>
      </c>
      <c r="L63" s="5">
        <v>108</v>
      </c>
      <c r="M63" s="5">
        <v>27</v>
      </c>
      <c r="N63" s="8">
        <f>M63*J63</f>
        <v>1296</v>
      </c>
      <c r="O63" s="5">
        <f t="shared" si="0"/>
        <v>2916</v>
      </c>
      <c r="P63" s="9">
        <f t="shared" si="1"/>
        <v>1620</v>
      </c>
      <c r="Q63">
        <f t="shared" si="2"/>
        <v>0</v>
      </c>
      <c r="R63">
        <f>IF(AND(P63&gt;=5000,H63="east",E63="cookies"),P63*10%,0)</f>
        <v>0</v>
      </c>
      <c r="S63">
        <f>IF(OR(P63&gt;=5000,H63="east",E63="cookies"),P63*10%,0)</f>
        <v>162</v>
      </c>
    </row>
    <row r="64" spans="2:19" x14ac:dyDescent="0.35">
      <c r="B64" s="5" t="s">
        <v>45</v>
      </c>
      <c r="C64" s="5" t="s">
        <v>12</v>
      </c>
      <c r="D64" s="5" t="s">
        <v>105</v>
      </c>
      <c r="E64" s="5" t="s">
        <v>4</v>
      </c>
      <c r="F64" s="6">
        <v>43849</v>
      </c>
      <c r="G64" s="5" t="s">
        <v>24</v>
      </c>
      <c r="H64" s="5" t="s">
        <v>20</v>
      </c>
      <c r="I64" s="7" t="s">
        <v>7</v>
      </c>
      <c r="J64" s="5">
        <v>100</v>
      </c>
      <c r="K64" s="5" t="str">
        <f>IF(J64&lt;50,"rendah","tinggi")</f>
        <v>tinggi</v>
      </c>
      <c r="L64" s="5">
        <v>225</v>
      </c>
      <c r="M64" s="5">
        <v>76</v>
      </c>
      <c r="N64" s="8">
        <f>M64*J64</f>
        <v>7600</v>
      </c>
      <c r="O64" s="5">
        <f t="shared" si="0"/>
        <v>17100</v>
      </c>
      <c r="P64" s="9">
        <f t="shared" si="1"/>
        <v>9500</v>
      </c>
      <c r="Q64">
        <f t="shared" si="2"/>
        <v>285</v>
      </c>
      <c r="R64">
        <f>IF(AND(P64&gt;=5000,H64="east",E64="cookies"),P64*10%,0)</f>
        <v>0</v>
      </c>
      <c r="S64">
        <f>IF(OR(P64&gt;=5000,H64="east",E64="cookies"),P64*10%,0)</f>
        <v>950</v>
      </c>
    </row>
    <row r="65" spans="2:19" x14ac:dyDescent="0.35">
      <c r="B65" s="5" t="s">
        <v>45</v>
      </c>
      <c r="C65" s="5" t="s">
        <v>18</v>
      </c>
      <c r="D65" s="5" t="s">
        <v>106</v>
      </c>
      <c r="E65" s="5" t="s">
        <v>14</v>
      </c>
      <c r="F65" s="6">
        <v>43849</v>
      </c>
      <c r="G65" s="7" t="s">
        <v>19</v>
      </c>
      <c r="H65" s="5" t="s">
        <v>20</v>
      </c>
      <c r="I65" s="7" t="s">
        <v>7</v>
      </c>
      <c r="J65" s="5">
        <v>68</v>
      </c>
      <c r="K65" s="5" t="str">
        <f>IF(J65&lt;50,"rendah","tinggi")</f>
        <v>tinggi</v>
      </c>
      <c r="L65" s="5">
        <v>153</v>
      </c>
      <c r="M65" s="5">
        <v>97</v>
      </c>
      <c r="N65" s="8">
        <f>M65*J65</f>
        <v>6596</v>
      </c>
      <c r="O65" s="5">
        <f t="shared" si="0"/>
        <v>14841</v>
      </c>
      <c r="P65" s="9">
        <f t="shared" si="1"/>
        <v>8245</v>
      </c>
      <c r="Q65">
        <f t="shared" si="2"/>
        <v>247.35</v>
      </c>
      <c r="R65">
        <f>IF(AND(P65&gt;=5000,H65="east",E65="cookies"),P65*10%,0)</f>
        <v>0</v>
      </c>
      <c r="S65">
        <f>IF(OR(P65&gt;=5000,H65="east",E65="cookies"),P65*10%,0)</f>
        <v>824.5</v>
      </c>
    </row>
    <row r="66" spans="2:19" x14ac:dyDescent="0.35">
      <c r="B66" s="5" t="s">
        <v>44</v>
      </c>
      <c r="C66" s="5" t="s">
        <v>8</v>
      </c>
      <c r="D66" s="5" t="s">
        <v>107</v>
      </c>
      <c r="E66" s="5" t="s">
        <v>9</v>
      </c>
      <c r="F66" s="6">
        <v>43849</v>
      </c>
      <c r="G66" s="5" t="s">
        <v>15</v>
      </c>
      <c r="H66" s="5" t="s">
        <v>16</v>
      </c>
      <c r="I66" s="7" t="s">
        <v>7</v>
      </c>
      <c r="J66" s="5">
        <v>48</v>
      </c>
      <c r="K66" s="5" t="str">
        <f>IF(J66&lt;50,"rendah","tinggi")</f>
        <v>rendah</v>
      </c>
      <c r="L66" s="5">
        <v>108</v>
      </c>
      <c r="M66" s="5">
        <v>46</v>
      </c>
      <c r="N66" s="8">
        <f>M66*J66</f>
        <v>2208</v>
      </c>
      <c r="O66" s="5">
        <f t="shared" si="0"/>
        <v>4968</v>
      </c>
      <c r="P66" s="9">
        <f t="shared" si="1"/>
        <v>2760</v>
      </c>
      <c r="Q66">
        <f t="shared" si="2"/>
        <v>0</v>
      </c>
      <c r="R66">
        <f>IF(AND(P66&gt;=5000,H66="east",E66="cookies"),P66*10%,0)</f>
        <v>0</v>
      </c>
      <c r="S66">
        <f>IF(OR(P66&gt;=5000,H66="east",E66="cookies"),P66*10%,0)</f>
        <v>276</v>
      </c>
    </row>
    <row r="67" spans="2:19" x14ac:dyDescent="0.35">
      <c r="B67" s="5" t="s">
        <v>42</v>
      </c>
      <c r="C67" s="5" t="s">
        <v>27</v>
      </c>
      <c r="D67" s="5" t="s">
        <v>108</v>
      </c>
      <c r="E67" s="5" t="s">
        <v>14</v>
      </c>
      <c r="F67" s="6">
        <v>43850</v>
      </c>
      <c r="G67" s="5" t="s">
        <v>10</v>
      </c>
      <c r="H67" s="5" t="s">
        <v>6</v>
      </c>
      <c r="I67" s="7" t="s">
        <v>7</v>
      </c>
      <c r="J67" s="5">
        <v>94</v>
      </c>
      <c r="K67" s="5" t="str">
        <f>IF(J67&lt;50,"rendah","tinggi")</f>
        <v>tinggi</v>
      </c>
      <c r="L67" s="5">
        <v>213</v>
      </c>
      <c r="M67" s="5">
        <v>61</v>
      </c>
      <c r="N67" s="8">
        <f>M67*J67</f>
        <v>5734</v>
      </c>
      <c r="O67" s="5">
        <f t="shared" si="0"/>
        <v>12993</v>
      </c>
      <c r="P67" s="9">
        <f t="shared" si="1"/>
        <v>7259</v>
      </c>
      <c r="Q67">
        <f t="shared" si="2"/>
        <v>217.76999999999998</v>
      </c>
      <c r="R67">
        <f>IF(AND(P67&gt;=5000,H67="east",E67="cookies"),P67*10%,0)</f>
        <v>0</v>
      </c>
      <c r="S67">
        <f>IF(OR(P67&gt;=5000,H67="east",E67="cookies"),P67*10%,0)</f>
        <v>725.90000000000009</v>
      </c>
    </row>
    <row r="68" spans="2:19" x14ac:dyDescent="0.35">
      <c r="B68" s="5" t="s">
        <v>44</v>
      </c>
      <c r="C68" s="5" t="s">
        <v>13</v>
      </c>
      <c r="D68" s="5" t="s">
        <v>111</v>
      </c>
      <c r="E68" s="5" t="s">
        <v>14</v>
      </c>
      <c r="F68" s="6">
        <v>43850</v>
      </c>
      <c r="G68" s="5" t="s">
        <v>15</v>
      </c>
      <c r="H68" s="5" t="s">
        <v>16</v>
      </c>
      <c r="I68" s="7" t="s">
        <v>11</v>
      </c>
      <c r="J68" s="5">
        <v>33</v>
      </c>
      <c r="K68" s="5" t="str">
        <f>IF(J68&lt;50,"rendah","tinggi")</f>
        <v>rendah</v>
      </c>
      <c r="L68" s="5">
        <v>76</v>
      </c>
      <c r="M68" s="5">
        <v>88</v>
      </c>
      <c r="N68" s="8">
        <f>M68*J68</f>
        <v>2904</v>
      </c>
      <c r="O68" s="5">
        <f t="shared" si="0"/>
        <v>6688</v>
      </c>
      <c r="P68" s="9">
        <f t="shared" si="1"/>
        <v>3784</v>
      </c>
      <c r="Q68">
        <f t="shared" si="2"/>
        <v>0</v>
      </c>
      <c r="R68">
        <f>IF(AND(P68&gt;=5000,H68="east",E68="cookies"),P68*10%,0)</f>
        <v>0</v>
      </c>
      <c r="S68">
        <f>IF(OR(P68&gt;=5000,H68="east",E68="cookies"),P68*10%,0)</f>
        <v>0</v>
      </c>
    </row>
    <row r="69" spans="2:19" x14ac:dyDescent="0.35">
      <c r="B69" s="5" t="s">
        <v>45</v>
      </c>
      <c r="C69" s="5" t="s">
        <v>30</v>
      </c>
      <c r="D69" s="5" t="s">
        <v>109</v>
      </c>
      <c r="E69" s="5" t="s">
        <v>9</v>
      </c>
      <c r="F69" s="6">
        <v>43850</v>
      </c>
      <c r="G69" s="7" t="s">
        <v>19</v>
      </c>
      <c r="H69" s="5" t="s">
        <v>20</v>
      </c>
      <c r="I69" s="7" t="s">
        <v>11</v>
      </c>
      <c r="J69" s="5">
        <v>63</v>
      </c>
      <c r="K69" s="5" t="str">
        <f>IF(J69&lt;50,"rendah","tinggi")</f>
        <v>tinggi</v>
      </c>
      <c r="L69" s="5">
        <v>142</v>
      </c>
      <c r="M69" s="5">
        <v>40</v>
      </c>
      <c r="N69" s="8">
        <f>M69*J69</f>
        <v>2520</v>
      </c>
      <c r="O69" s="5">
        <f t="shared" si="0"/>
        <v>5680</v>
      </c>
      <c r="P69" s="9">
        <f t="shared" si="1"/>
        <v>3160</v>
      </c>
      <c r="Q69">
        <f t="shared" si="2"/>
        <v>0</v>
      </c>
      <c r="R69">
        <f>IF(AND(P69&gt;=5000,H69="east",E69="cookies"),P69*10%,0)</f>
        <v>0</v>
      </c>
      <c r="S69">
        <f>IF(OR(P69&gt;=5000,H69="east",E69="cookies"),P69*10%,0)</f>
        <v>316</v>
      </c>
    </row>
    <row r="70" spans="2:19" x14ac:dyDescent="0.35">
      <c r="B70" s="5" t="s">
        <v>43</v>
      </c>
      <c r="C70" s="5" t="s">
        <v>18</v>
      </c>
      <c r="D70" s="5" t="s">
        <v>110</v>
      </c>
      <c r="E70" s="5" t="s">
        <v>14</v>
      </c>
      <c r="F70" s="6">
        <v>43850</v>
      </c>
      <c r="G70" s="5" t="s">
        <v>15</v>
      </c>
      <c r="H70" s="5" t="s">
        <v>16</v>
      </c>
      <c r="I70" s="7" t="s">
        <v>7</v>
      </c>
      <c r="J70" s="5">
        <v>68</v>
      </c>
      <c r="K70" s="5" t="str">
        <f>IF(J70&lt;50,"rendah","tinggi")</f>
        <v>tinggi</v>
      </c>
      <c r="L70" s="5">
        <v>153</v>
      </c>
      <c r="M70" s="5">
        <v>11</v>
      </c>
      <c r="N70" s="8">
        <f>M70*J70</f>
        <v>748</v>
      </c>
      <c r="O70" s="5">
        <f t="shared" si="0"/>
        <v>1683</v>
      </c>
      <c r="P70" s="9">
        <f t="shared" si="1"/>
        <v>935</v>
      </c>
      <c r="Q70">
        <f t="shared" si="2"/>
        <v>0</v>
      </c>
      <c r="R70">
        <f>IF(AND(P70&gt;=5000,H70="east",E70="cookies"),P70*10%,0)</f>
        <v>0</v>
      </c>
      <c r="S70">
        <f>IF(OR(P70&gt;=5000,H70="east",E70="cookies"),P70*10%,0)</f>
        <v>0</v>
      </c>
    </row>
    <row r="71" spans="2:19" x14ac:dyDescent="0.35">
      <c r="B71" s="5" t="s">
        <v>44</v>
      </c>
      <c r="C71" s="5" t="s">
        <v>25</v>
      </c>
      <c r="D71" s="5" t="s">
        <v>113</v>
      </c>
      <c r="E71" s="5" t="s">
        <v>4</v>
      </c>
      <c r="F71" s="6">
        <v>43851</v>
      </c>
      <c r="G71" s="5" t="s">
        <v>15</v>
      </c>
      <c r="H71" s="5" t="s">
        <v>16</v>
      </c>
      <c r="I71" s="7" t="s">
        <v>11</v>
      </c>
      <c r="J71" s="5">
        <v>92</v>
      </c>
      <c r="K71" s="5" t="str">
        <f>IF(J71&lt;50,"rendah","tinggi")</f>
        <v>tinggi</v>
      </c>
      <c r="L71" s="5">
        <v>207</v>
      </c>
      <c r="M71" s="5">
        <v>38</v>
      </c>
      <c r="N71" s="8">
        <f>M71*J71</f>
        <v>3496</v>
      </c>
      <c r="O71" s="5">
        <f t="shared" ref="O71:O134" si="3">M71*L71</f>
        <v>7866</v>
      </c>
      <c r="P71" s="9">
        <f t="shared" ref="P71:P134" si="4">O71-N71</f>
        <v>4370</v>
      </c>
      <c r="Q71">
        <f t="shared" si="2"/>
        <v>0</v>
      </c>
      <c r="R71">
        <f>IF(AND(P71&gt;=5000,H71="east",E71="cookies"),P71*10%,0)</f>
        <v>0</v>
      </c>
      <c r="S71">
        <f>IF(OR(P71&gt;=5000,H71="east",E71="cookies"),P71*10%,0)</f>
        <v>0</v>
      </c>
    </row>
    <row r="72" spans="2:19" x14ac:dyDescent="0.35">
      <c r="B72" s="5" t="s">
        <v>45</v>
      </c>
      <c r="C72" s="5" t="s">
        <v>26</v>
      </c>
      <c r="D72" s="5" t="s">
        <v>112</v>
      </c>
      <c r="E72" s="5" t="s">
        <v>14</v>
      </c>
      <c r="F72" s="6">
        <v>43851</v>
      </c>
      <c r="G72" s="5" t="s">
        <v>24</v>
      </c>
      <c r="H72" s="5" t="s">
        <v>20</v>
      </c>
      <c r="I72" s="7" t="s">
        <v>7</v>
      </c>
      <c r="J72" s="5">
        <v>74</v>
      </c>
      <c r="K72" s="5" t="str">
        <f>IF(J72&lt;50,"rendah","tinggi")</f>
        <v>tinggi</v>
      </c>
      <c r="L72" s="5">
        <v>168</v>
      </c>
      <c r="M72" s="5">
        <v>46</v>
      </c>
      <c r="N72" s="8">
        <f>M72*J72</f>
        <v>3404</v>
      </c>
      <c r="O72" s="5">
        <f t="shared" si="3"/>
        <v>7728</v>
      </c>
      <c r="P72" s="9">
        <f t="shared" si="4"/>
        <v>4324</v>
      </c>
      <c r="Q72">
        <f t="shared" ref="Q72:Q135" si="5">IF(P72&lt;5000,0,P72*3%)</f>
        <v>0</v>
      </c>
      <c r="R72">
        <f>IF(AND(P72&gt;=5000,H72="east",E72="cookies"),P72*10%,0)</f>
        <v>0</v>
      </c>
      <c r="S72">
        <f>IF(OR(P72&gt;=5000,H72="east",E72="cookies"),P72*10%,0)</f>
        <v>0</v>
      </c>
    </row>
    <row r="73" spans="2:19" x14ac:dyDescent="0.35">
      <c r="B73" s="5" t="s">
        <v>44</v>
      </c>
      <c r="C73" s="5" t="s">
        <v>3</v>
      </c>
      <c r="D73" s="5" t="s">
        <v>118</v>
      </c>
      <c r="E73" s="5" t="s">
        <v>4</v>
      </c>
      <c r="F73" s="6">
        <v>43852</v>
      </c>
      <c r="G73" s="5" t="s">
        <v>15</v>
      </c>
      <c r="H73" s="5" t="s">
        <v>16</v>
      </c>
      <c r="I73" s="7" t="s">
        <v>11</v>
      </c>
      <c r="J73" s="5">
        <v>105</v>
      </c>
      <c r="K73" s="5" t="str">
        <f>IF(J73&lt;50,"rendah","tinggi")</f>
        <v>tinggi</v>
      </c>
      <c r="L73" s="5">
        <v>237</v>
      </c>
      <c r="M73" s="5">
        <v>87</v>
      </c>
      <c r="N73" s="8">
        <f>M73*J73</f>
        <v>9135</v>
      </c>
      <c r="O73" s="5">
        <f t="shared" si="3"/>
        <v>20619</v>
      </c>
      <c r="P73" s="9">
        <f t="shared" si="4"/>
        <v>11484</v>
      </c>
      <c r="Q73">
        <f t="shared" si="5"/>
        <v>344.52</v>
      </c>
      <c r="R73">
        <f>IF(AND(P73&gt;=5000,H73="east",E73="cookies"),P73*10%,0)</f>
        <v>0</v>
      </c>
      <c r="S73">
        <f>IF(OR(P73&gt;=5000,H73="east",E73="cookies"),P73*10%,0)</f>
        <v>1148.4000000000001</v>
      </c>
    </row>
    <row r="74" spans="2:19" x14ac:dyDescent="0.35">
      <c r="B74" s="5" t="s">
        <v>43</v>
      </c>
      <c r="C74" s="5" t="s">
        <v>22</v>
      </c>
      <c r="D74" s="5" t="s">
        <v>116</v>
      </c>
      <c r="E74" s="5" t="s">
        <v>14</v>
      </c>
      <c r="F74" s="6">
        <v>43852</v>
      </c>
      <c r="G74" s="7" t="s">
        <v>29</v>
      </c>
      <c r="H74" s="5" t="s">
        <v>16</v>
      </c>
      <c r="I74" s="7" t="s">
        <v>11</v>
      </c>
      <c r="J74" s="5">
        <v>63</v>
      </c>
      <c r="K74" s="5" t="str">
        <f>IF(J74&lt;50,"rendah","tinggi")</f>
        <v>tinggi</v>
      </c>
      <c r="L74" s="5">
        <v>145</v>
      </c>
      <c r="M74" s="5">
        <v>66</v>
      </c>
      <c r="N74" s="8">
        <f>M74*J74</f>
        <v>4158</v>
      </c>
      <c r="O74" s="5">
        <f t="shared" si="3"/>
        <v>9570</v>
      </c>
      <c r="P74" s="9">
        <f t="shared" si="4"/>
        <v>5412</v>
      </c>
      <c r="Q74">
        <f t="shared" si="5"/>
        <v>162.35999999999999</v>
      </c>
      <c r="R74">
        <f>IF(AND(P74&gt;=5000,H74="east",E74="cookies"),P74*10%,0)</f>
        <v>0</v>
      </c>
      <c r="S74">
        <f>IF(OR(P74&gt;=5000,H74="east",E74="cookies"),P74*10%,0)</f>
        <v>541.20000000000005</v>
      </c>
    </row>
    <row r="75" spans="2:19" x14ac:dyDescent="0.35">
      <c r="B75" s="5" t="s">
        <v>45</v>
      </c>
      <c r="C75" s="5" t="s">
        <v>18</v>
      </c>
      <c r="D75" s="5" t="s">
        <v>114</v>
      </c>
      <c r="E75" s="5" t="s">
        <v>14</v>
      </c>
      <c r="F75" s="6">
        <v>43852</v>
      </c>
      <c r="G75" s="7" t="s">
        <v>19</v>
      </c>
      <c r="H75" s="5" t="s">
        <v>20</v>
      </c>
      <c r="I75" s="7" t="s">
        <v>11</v>
      </c>
      <c r="J75" s="5">
        <v>68</v>
      </c>
      <c r="K75" s="5" t="str">
        <f>IF(J75&lt;50,"rendah","tinggi")</f>
        <v>tinggi</v>
      </c>
      <c r="L75" s="5">
        <v>153</v>
      </c>
      <c r="M75" s="5">
        <v>53</v>
      </c>
      <c r="N75" s="8">
        <f>M75*J75</f>
        <v>3604</v>
      </c>
      <c r="O75" s="5">
        <f t="shared" si="3"/>
        <v>8109</v>
      </c>
      <c r="P75" s="9">
        <f t="shared" si="4"/>
        <v>4505</v>
      </c>
      <c r="Q75">
        <f t="shared" si="5"/>
        <v>0</v>
      </c>
      <c r="R75">
        <f>IF(AND(P75&gt;=5000,H75="east",E75="cookies"),P75*10%,0)</f>
        <v>0</v>
      </c>
      <c r="S75">
        <f>IF(OR(P75&gt;=5000,H75="east",E75="cookies"),P75*10%,0)</f>
        <v>0</v>
      </c>
    </row>
    <row r="76" spans="2:19" x14ac:dyDescent="0.35">
      <c r="B76" s="5" t="s">
        <v>44</v>
      </c>
      <c r="C76" s="5" t="s">
        <v>27</v>
      </c>
      <c r="D76" s="5" t="s">
        <v>117</v>
      </c>
      <c r="E76" s="5" t="s">
        <v>14</v>
      </c>
      <c r="F76" s="6">
        <v>43852</v>
      </c>
      <c r="G76" s="5" t="s">
        <v>15</v>
      </c>
      <c r="H76" s="5" t="s">
        <v>16</v>
      </c>
      <c r="I76" s="7" t="s">
        <v>7</v>
      </c>
      <c r="J76" s="5">
        <v>94</v>
      </c>
      <c r="K76" s="5" t="str">
        <f>IF(J76&lt;50,"rendah","tinggi")</f>
        <v>tinggi</v>
      </c>
      <c r="L76" s="5">
        <v>213</v>
      </c>
      <c r="M76" s="5">
        <v>23</v>
      </c>
      <c r="N76" s="8">
        <f>M76*J76</f>
        <v>2162</v>
      </c>
      <c r="O76" s="5">
        <f t="shared" si="3"/>
        <v>4899</v>
      </c>
      <c r="P76" s="9">
        <f t="shared" si="4"/>
        <v>2737</v>
      </c>
      <c r="Q76">
        <f t="shared" si="5"/>
        <v>0</v>
      </c>
      <c r="R76">
        <f>IF(AND(P76&gt;=5000,H76="east",E76="cookies"),P76*10%,0)</f>
        <v>0</v>
      </c>
      <c r="S76">
        <f>IF(OR(P76&gt;=5000,H76="east",E76="cookies"),P76*10%,0)</f>
        <v>0</v>
      </c>
    </row>
    <row r="77" spans="2:19" x14ac:dyDescent="0.35">
      <c r="B77" s="5" t="s">
        <v>43</v>
      </c>
      <c r="C77" s="5" t="s">
        <v>23</v>
      </c>
      <c r="D77" s="5" t="s">
        <v>115</v>
      </c>
      <c r="E77" s="5" t="s">
        <v>14</v>
      </c>
      <c r="F77" s="6">
        <v>43852</v>
      </c>
      <c r="G77" s="5" t="s">
        <v>15</v>
      </c>
      <c r="H77" s="5" t="s">
        <v>16</v>
      </c>
      <c r="I77" s="7" t="s">
        <v>11</v>
      </c>
      <c r="J77" s="5">
        <v>64</v>
      </c>
      <c r="K77" s="5" t="str">
        <f>IF(J77&lt;50,"rendah","tinggi")</f>
        <v>tinggi</v>
      </c>
      <c r="L77" s="5">
        <v>144</v>
      </c>
      <c r="M77" s="5">
        <v>2</v>
      </c>
      <c r="N77" s="8">
        <f>M77*J77</f>
        <v>128</v>
      </c>
      <c r="O77" s="5">
        <f t="shared" si="3"/>
        <v>288</v>
      </c>
      <c r="P77" s="9">
        <f t="shared" si="4"/>
        <v>160</v>
      </c>
      <c r="Q77">
        <f t="shared" si="5"/>
        <v>0</v>
      </c>
      <c r="R77">
        <f>IF(AND(P77&gt;=5000,H77="east",E77="cookies"),P77*10%,0)</f>
        <v>0</v>
      </c>
      <c r="S77">
        <f>IF(OR(P77&gt;=5000,H77="east",E77="cookies"),P77*10%,0)</f>
        <v>0</v>
      </c>
    </row>
    <row r="78" spans="2:19" x14ac:dyDescent="0.35">
      <c r="B78" s="5" t="s">
        <v>44</v>
      </c>
      <c r="C78" s="5" t="s">
        <v>28</v>
      </c>
      <c r="D78" s="5" t="s">
        <v>121</v>
      </c>
      <c r="E78" s="5" t="s">
        <v>9</v>
      </c>
      <c r="F78" s="6">
        <v>43853</v>
      </c>
      <c r="G78" s="5" t="s">
        <v>15</v>
      </c>
      <c r="H78" s="5" t="s">
        <v>16</v>
      </c>
      <c r="I78" s="7" t="s">
        <v>7</v>
      </c>
      <c r="J78" s="5">
        <v>68</v>
      </c>
      <c r="K78" s="5" t="str">
        <f>IF(J78&lt;50,"rendah","tinggi")</f>
        <v>tinggi</v>
      </c>
      <c r="L78" s="5">
        <v>153</v>
      </c>
      <c r="M78" s="5">
        <v>94</v>
      </c>
      <c r="N78" s="8">
        <f>M78*J78</f>
        <v>6392</v>
      </c>
      <c r="O78" s="5">
        <f t="shared" si="3"/>
        <v>14382</v>
      </c>
      <c r="P78" s="9">
        <f t="shared" si="4"/>
        <v>7990</v>
      </c>
      <c r="Q78">
        <f t="shared" si="5"/>
        <v>239.7</v>
      </c>
      <c r="R78">
        <f>IF(AND(P78&gt;=5000,H78="east",E78="cookies"),P78*10%,0)</f>
        <v>0</v>
      </c>
      <c r="S78">
        <f>IF(OR(P78&gt;=5000,H78="east",E78="cookies"),P78*10%,0)</f>
        <v>799</v>
      </c>
    </row>
    <row r="79" spans="2:19" x14ac:dyDescent="0.35">
      <c r="B79" s="5" t="s">
        <v>42</v>
      </c>
      <c r="C79" s="5" t="s">
        <v>31</v>
      </c>
      <c r="D79" s="5" t="s">
        <v>119</v>
      </c>
      <c r="E79" s="5" t="s">
        <v>9</v>
      </c>
      <c r="F79" s="6">
        <v>43853</v>
      </c>
      <c r="G79" s="5" t="s">
        <v>10</v>
      </c>
      <c r="H79" s="5" t="s">
        <v>6</v>
      </c>
      <c r="I79" s="7" t="s">
        <v>7</v>
      </c>
      <c r="J79" s="5">
        <v>41</v>
      </c>
      <c r="K79" s="5" t="str">
        <f>IF(J79&lt;50,"rendah","tinggi")</f>
        <v>rendah</v>
      </c>
      <c r="L79" s="5">
        <v>94</v>
      </c>
      <c r="M79" s="5">
        <v>73</v>
      </c>
      <c r="N79" s="8">
        <f>M79*J79</f>
        <v>2993</v>
      </c>
      <c r="O79" s="5">
        <f t="shared" si="3"/>
        <v>6862</v>
      </c>
      <c r="P79" s="9">
        <f t="shared" si="4"/>
        <v>3869</v>
      </c>
      <c r="Q79">
        <f t="shared" si="5"/>
        <v>0</v>
      </c>
      <c r="R79">
        <f>IF(AND(P79&gt;=5000,H79="east",E79="cookies"),P79*10%,0)</f>
        <v>0</v>
      </c>
      <c r="S79">
        <f>IF(OR(P79&gt;=5000,H79="east",E79="cookies"),P79*10%,0)</f>
        <v>386.90000000000003</v>
      </c>
    </row>
    <row r="80" spans="2:19" x14ac:dyDescent="0.35">
      <c r="B80" s="5" t="s">
        <v>45</v>
      </c>
      <c r="C80" s="5" t="s">
        <v>17</v>
      </c>
      <c r="D80" s="5" t="s">
        <v>120</v>
      </c>
      <c r="E80" s="5" t="s">
        <v>14</v>
      </c>
      <c r="F80" s="6">
        <v>43853</v>
      </c>
      <c r="G80" s="5" t="s">
        <v>24</v>
      </c>
      <c r="H80" s="5" t="s">
        <v>20</v>
      </c>
      <c r="I80" s="7" t="s">
        <v>7</v>
      </c>
      <c r="J80" s="5">
        <v>46</v>
      </c>
      <c r="K80" s="5" t="str">
        <f>IF(J80&lt;50,"rendah","tinggi")</f>
        <v>rendah</v>
      </c>
      <c r="L80" s="5">
        <v>104</v>
      </c>
      <c r="M80" s="5">
        <v>26</v>
      </c>
      <c r="N80" s="8">
        <f>M80*J80</f>
        <v>1196</v>
      </c>
      <c r="O80" s="5">
        <f t="shared" si="3"/>
        <v>2704</v>
      </c>
      <c r="P80" s="9">
        <f t="shared" si="4"/>
        <v>1508</v>
      </c>
      <c r="Q80">
        <f t="shared" si="5"/>
        <v>0</v>
      </c>
      <c r="R80">
        <f>IF(AND(P80&gt;=5000,H80="east",E80="cookies"),P80*10%,0)</f>
        <v>0</v>
      </c>
      <c r="S80">
        <f>IF(OR(P80&gt;=5000,H80="east",E80="cookies"),P80*10%,0)</f>
        <v>0</v>
      </c>
    </row>
    <row r="81" spans="2:19" x14ac:dyDescent="0.35">
      <c r="B81" s="5" t="s">
        <v>42</v>
      </c>
      <c r="C81" s="5" t="s">
        <v>25</v>
      </c>
      <c r="D81" s="5" t="s">
        <v>122</v>
      </c>
      <c r="E81" s="5" t="s">
        <v>4</v>
      </c>
      <c r="F81" s="6">
        <v>43854</v>
      </c>
      <c r="G81" s="5" t="s">
        <v>10</v>
      </c>
      <c r="H81" s="5" t="s">
        <v>6</v>
      </c>
      <c r="I81" s="7" t="s">
        <v>7</v>
      </c>
      <c r="J81" s="5">
        <v>92</v>
      </c>
      <c r="K81" s="5" t="str">
        <f>IF(J81&lt;50,"rendah","tinggi")</f>
        <v>tinggi</v>
      </c>
      <c r="L81" s="5">
        <v>207</v>
      </c>
      <c r="M81" s="5">
        <v>56</v>
      </c>
      <c r="N81" s="8">
        <f>M81*J81</f>
        <v>5152</v>
      </c>
      <c r="O81" s="5">
        <f t="shared" si="3"/>
        <v>11592</v>
      </c>
      <c r="P81" s="9">
        <f t="shared" si="4"/>
        <v>6440</v>
      </c>
      <c r="Q81">
        <f t="shared" si="5"/>
        <v>193.2</v>
      </c>
      <c r="R81">
        <f>IF(AND(P81&gt;=5000,H81="east",E81="cookies"),P81*10%,0)</f>
        <v>0</v>
      </c>
      <c r="S81">
        <f>IF(OR(P81&gt;=5000,H81="east",E81="cookies"),P81*10%,0)</f>
        <v>644</v>
      </c>
    </row>
    <row r="82" spans="2:19" x14ac:dyDescent="0.35">
      <c r="B82" s="5" t="s">
        <v>44</v>
      </c>
      <c r="C82" s="5" t="s">
        <v>8</v>
      </c>
      <c r="D82" s="5" t="s">
        <v>125</v>
      </c>
      <c r="E82" s="5" t="s">
        <v>9</v>
      </c>
      <c r="F82" s="6">
        <v>43854</v>
      </c>
      <c r="G82" s="5" t="s">
        <v>15</v>
      </c>
      <c r="H82" s="5" t="s">
        <v>16</v>
      </c>
      <c r="I82" s="7" t="s">
        <v>11</v>
      </c>
      <c r="J82" s="5">
        <v>48</v>
      </c>
      <c r="K82" s="5" t="str">
        <f>IF(J82&lt;50,"rendah","tinggi")</f>
        <v>rendah</v>
      </c>
      <c r="L82" s="5">
        <v>108</v>
      </c>
      <c r="M82" s="5">
        <v>85</v>
      </c>
      <c r="N82" s="8">
        <f>M82*J82</f>
        <v>4080</v>
      </c>
      <c r="O82" s="5">
        <f t="shared" si="3"/>
        <v>9180</v>
      </c>
      <c r="P82" s="9">
        <f t="shared" si="4"/>
        <v>5100</v>
      </c>
      <c r="Q82">
        <f t="shared" si="5"/>
        <v>153</v>
      </c>
      <c r="R82">
        <f>IF(AND(P82&gt;=5000,H82="east",E82="cookies"),P82*10%,0)</f>
        <v>0</v>
      </c>
      <c r="S82">
        <f>IF(OR(P82&gt;=5000,H82="east",E82="cookies"),P82*10%,0)</f>
        <v>510</v>
      </c>
    </row>
    <row r="83" spans="2:19" x14ac:dyDescent="0.35">
      <c r="B83" s="5" t="s">
        <v>45</v>
      </c>
      <c r="C83" s="5" t="s">
        <v>28</v>
      </c>
      <c r="D83" s="5" t="s">
        <v>123</v>
      </c>
      <c r="E83" s="5" t="s">
        <v>9</v>
      </c>
      <c r="F83" s="6">
        <v>43854</v>
      </c>
      <c r="G83" s="5" t="s">
        <v>24</v>
      </c>
      <c r="H83" s="5" t="s">
        <v>20</v>
      </c>
      <c r="I83" s="7" t="s">
        <v>7</v>
      </c>
      <c r="J83" s="5">
        <v>68</v>
      </c>
      <c r="K83" s="5" t="str">
        <f>IF(J83&lt;50,"rendah","tinggi")</f>
        <v>tinggi</v>
      </c>
      <c r="L83" s="5">
        <v>153</v>
      </c>
      <c r="M83" s="5">
        <v>45</v>
      </c>
      <c r="N83" s="8">
        <f>M83*J83</f>
        <v>3060</v>
      </c>
      <c r="O83" s="5">
        <f t="shared" si="3"/>
        <v>6885</v>
      </c>
      <c r="P83" s="9">
        <f t="shared" si="4"/>
        <v>3825</v>
      </c>
      <c r="Q83">
        <f t="shared" si="5"/>
        <v>0</v>
      </c>
      <c r="R83">
        <f>IF(AND(P83&gt;=5000,H83="east",E83="cookies"),P83*10%,0)</f>
        <v>0</v>
      </c>
      <c r="S83">
        <f>IF(OR(P83&gt;=5000,H83="east",E83="cookies"),P83*10%,0)</f>
        <v>382.5</v>
      </c>
    </row>
    <row r="84" spans="2:19" x14ac:dyDescent="0.35">
      <c r="B84" s="5" t="s">
        <v>44</v>
      </c>
      <c r="C84" s="5" t="s">
        <v>26</v>
      </c>
      <c r="D84" s="5" t="s">
        <v>124</v>
      </c>
      <c r="E84" s="5" t="s">
        <v>14</v>
      </c>
      <c r="F84" s="6">
        <v>43854</v>
      </c>
      <c r="G84" s="5" t="s">
        <v>15</v>
      </c>
      <c r="H84" s="5" t="s">
        <v>16</v>
      </c>
      <c r="I84" s="7" t="s">
        <v>7</v>
      </c>
      <c r="J84" s="5">
        <v>74</v>
      </c>
      <c r="K84" s="5" t="str">
        <f>IF(J84&lt;50,"rendah","tinggi")</f>
        <v>tinggi</v>
      </c>
      <c r="L84" s="5">
        <v>168</v>
      </c>
      <c r="M84" s="5">
        <v>2</v>
      </c>
      <c r="N84" s="8">
        <f>M84*J84</f>
        <v>148</v>
      </c>
      <c r="O84" s="5">
        <f t="shared" si="3"/>
        <v>336</v>
      </c>
      <c r="P84" s="9">
        <f t="shared" si="4"/>
        <v>188</v>
      </c>
      <c r="Q84">
        <f t="shared" si="5"/>
        <v>0</v>
      </c>
      <c r="R84">
        <f>IF(AND(P84&gt;=5000,H84="east",E84="cookies"),P84*10%,0)</f>
        <v>0</v>
      </c>
      <c r="S84">
        <f>IF(OR(P84&gt;=5000,H84="east",E84="cookies"),P84*10%,0)</f>
        <v>0</v>
      </c>
    </row>
    <row r="85" spans="2:19" x14ac:dyDescent="0.35">
      <c r="B85" s="5" t="s">
        <v>42</v>
      </c>
      <c r="C85" s="5" t="s">
        <v>23</v>
      </c>
      <c r="D85" s="5" t="s">
        <v>126</v>
      </c>
      <c r="E85" s="5" t="s">
        <v>14</v>
      </c>
      <c r="F85" s="6">
        <v>43855</v>
      </c>
      <c r="G85" s="7" t="s">
        <v>5</v>
      </c>
      <c r="H85" s="5" t="s">
        <v>6</v>
      </c>
      <c r="I85" s="7" t="s">
        <v>7</v>
      </c>
      <c r="J85" s="5">
        <v>64</v>
      </c>
      <c r="K85" s="5" t="str">
        <f>IF(J85&lt;50,"rendah","tinggi")</f>
        <v>tinggi</v>
      </c>
      <c r="L85" s="5">
        <v>144</v>
      </c>
      <c r="M85" s="5">
        <v>54</v>
      </c>
      <c r="N85" s="8">
        <f>M85*J85</f>
        <v>3456</v>
      </c>
      <c r="O85" s="5">
        <f t="shared" si="3"/>
        <v>7776</v>
      </c>
      <c r="P85" s="9">
        <f t="shared" si="4"/>
        <v>4320</v>
      </c>
      <c r="Q85">
        <f t="shared" si="5"/>
        <v>0</v>
      </c>
      <c r="R85">
        <f>IF(AND(P85&gt;=5000,H85="east",E85="cookies"),P85*10%,0)</f>
        <v>0</v>
      </c>
      <c r="S85">
        <f>IF(OR(P85&gt;=5000,H85="east",E85="cookies"),P85*10%,0)</f>
        <v>432</v>
      </c>
    </row>
    <row r="86" spans="2:19" x14ac:dyDescent="0.35">
      <c r="B86" s="5" t="s">
        <v>44</v>
      </c>
      <c r="C86" s="5" t="s">
        <v>8</v>
      </c>
      <c r="D86" s="5" t="s">
        <v>127</v>
      </c>
      <c r="E86" s="5" t="s">
        <v>9</v>
      </c>
      <c r="F86" s="6">
        <v>43855</v>
      </c>
      <c r="G86" s="5" t="s">
        <v>15</v>
      </c>
      <c r="H86" s="5" t="s">
        <v>16</v>
      </c>
      <c r="I86" s="7" t="s">
        <v>11</v>
      </c>
      <c r="J86" s="5">
        <v>48</v>
      </c>
      <c r="K86" s="5" t="str">
        <f>IF(J86&lt;50,"rendah","tinggi")</f>
        <v>rendah</v>
      </c>
      <c r="L86" s="5">
        <v>108</v>
      </c>
      <c r="M86" s="5">
        <v>45</v>
      </c>
      <c r="N86" s="8">
        <f>M86*J86</f>
        <v>2160</v>
      </c>
      <c r="O86" s="5">
        <f t="shared" si="3"/>
        <v>4860</v>
      </c>
      <c r="P86" s="9">
        <f t="shared" si="4"/>
        <v>2700</v>
      </c>
      <c r="Q86">
        <f t="shared" si="5"/>
        <v>0</v>
      </c>
      <c r="R86">
        <f>IF(AND(P86&gt;=5000,H86="east",E86="cookies"),P86*10%,0)</f>
        <v>0</v>
      </c>
      <c r="S86">
        <f>IF(OR(P86&gt;=5000,H86="east",E86="cookies"),P86*10%,0)</f>
        <v>270</v>
      </c>
    </row>
    <row r="87" spans="2:19" x14ac:dyDescent="0.35">
      <c r="B87" s="5" t="s">
        <v>43</v>
      </c>
      <c r="C87" s="5" t="s">
        <v>28</v>
      </c>
      <c r="D87" s="5" t="s">
        <v>128</v>
      </c>
      <c r="E87" s="5" t="s">
        <v>9</v>
      </c>
      <c r="F87" s="6">
        <v>43855</v>
      </c>
      <c r="G87" s="5" t="s">
        <v>15</v>
      </c>
      <c r="H87" s="5" t="s">
        <v>16</v>
      </c>
      <c r="I87" s="7" t="s">
        <v>11</v>
      </c>
      <c r="J87" s="5">
        <v>68</v>
      </c>
      <c r="K87" s="5" t="str">
        <f>IF(J87&lt;50,"rendah","tinggi")</f>
        <v>tinggi</v>
      </c>
      <c r="L87" s="5">
        <v>153</v>
      </c>
      <c r="M87" s="5">
        <v>31</v>
      </c>
      <c r="N87" s="8">
        <f>M87*J87</f>
        <v>2108</v>
      </c>
      <c r="O87" s="5">
        <f t="shared" si="3"/>
        <v>4743</v>
      </c>
      <c r="P87" s="9">
        <f t="shared" si="4"/>
        <v>2635</v>
      </c>
      <c r="Q87">
        <f t="shared" si="5"/>
        <v>0</v>
      </c>
      <c r="R87">
        <f>IF(AND(P87&gt;=5000,H87="east",E87="cookies"),P87*10%,0)</f>
        <v>0</v>
      </c>
      <c r="S87">
        <f>IF(OR(P87&gt;=5000,H87="east",E87="cookies"),P87*10%,0)</f>
        <v>263.5</v>
      </c>
    </row>
    <row r="88" spans="2:19" x14ac:dyDescent="0.35">
      <c r="B88" s="5" t="s">
        <v>42</v>
      </c>
      <c r="C88" s="5" t="s">
        <v>23</v>
      </c>
      <c r="D88" s="5" t="s">
        <v>129</v>
      </c>
      <c r="E88" s="5" t="s">
        <v>14</v>
      </c>
      <c r="F88" s="6">
        <v>43856</v>
      </c>
      <c r="G88" s="7" t="s">
        <v>5</v>
      </c>
      <c r="H88" s="5" t="s">
        <v>6</v>
      </c>
      <c r="I88" s="7" t="s">
        <v>11</v>
      </c>
      <c r="J88" s="5">
        <v>64</v>
      </c>
      <c r="K88" s="5" t="str">
        <f>IF(J88&lt;50,"rendah","tinggi")</f>
        <v>tinggi</v>
      </c>
      <c r="L88" s="5">
        <v>144</v>
      </c>
      <c r="M88" s="5">
        <v>69</v>
      </c>
      <c r="N88" s="8">
        <f>M88*J88</f>
        <v>4416</v>
      </c>
      <c r="O88" s="5">
        <f t="shared" si="3"/>
        <v>9936</v>
      </c>
      <c r="P88" s="9">
        <f t="shared" si="4"/>
        <v>5520</v>
      </c>
      <c r="Q88">
        <f t="shared" si="5"/>
        <v>165.6</v>
      </c>
      <c r="R88">
        <f>IF(AND(P88&gt;=5000,H88="east",E88="cookies"),P88*10%,0)</f>
        <v>0</v>
      </c>
      <c r="S88">
        <f>IF(OR(P88&gt;=5000,H88="east",E88="cookies"),P88*10%,0)</f>
        <v>552</v>
      </c>
    </row>
    <row r="89" spans="2:19" x14ac:dyDescent="0.35">
      <c r="B89" s="5" t="s">
        <v>44</v>
      </c>
      <c r="C89" s="5" t="s">
        <v>12</v>
      </c>
      <c r="D89" s="5" t="s">
        <v>130</v>
      </c>
      <c r="E89" s="5" t="s">
        <v>4</v>
      </c>
      <c r="F89" s="6">
        <v>43856</v>
      </c>
      <c r="G89" s="5" t="s">
        <v>15</v>
      </c>
      <c r="H89" s="5" t="s">
        <v>16</v>
      </c>
      <c r="I89" s="7" t="s">
        <v>7</v>
      </c>
      <c r="J89" s="5">
        <v>100</v>
      </c>
      <c r="K89" s="5" t="str">
        <f>IF(J89&lt;50,"rendah","tinggi")</f>
        <v>tinggi</v>
      </c>
      <c r="L89" s="5">
        <v>225</v>
      </c>
      <c r="M89" s="5">
        <v>17</v>
      </c>
      <c r="N89" s="8">
        <f>M89*J89</f>
        <v>1700</v>
      </c>
      <c r="O89" s="5">
        <f t="shared" si="3"/>
        <v>3825</v>
      </c>
      <c r="P89" s="9">
        <f t="shared" si="4"/>
        <v>2125</v>
      </c>
      <c r="Q89">
        <f t="shared" si="5"/>
        <v>0</v>
      </c>
      <c r="R89">
        <f>IF(AND(P89&gt;=5000,H89="east",E89="cookies"),P89*10%,0)</f>
        <v>0</v>
      </c>
      <c r="S89">
        <f>IF(OR(P89&gt;=5000,H89="east",E89="cookies"),P89*10%,0)</f>
        <v>0</v>
      </c>
    </row>
    <row r="90" spans="2:19" x14ac:dyDescent="0.35">
      <c r="B90" s="5" t="s">
        <v>44</v>
      </c>
      <c r="C90" s="5" t="s">
        <v>31</v>
      </c>
      <c r="D90" s="5" t="s">
        <v>131</v>
      </c>
      <c r="E90" s="5" t="s">
        <v>9</v>
      </c>
      <c r="F90" s="6">
        <v>43856</v>
      </c>
      <c r="G90" s="5" t="s">
        <v>15</v>
      </c>
      <c r="H90" s="5" t="s">
        <v>16</v>
      </c>
      <c r="I90" s="7" t="s">
        <v>7</v>
      </c>
      <c r="J90" s="5">
        <v>41</v>
      </c>
      <c r="K90" s="5" t="str">
        <f>IF(J90&lt;50,"rendah","tinggi")</f>
        <v>rendah</v>
      </c>
      <c r="L90" s="5">
        <v>94</v>
      </c>
      <c r="M90" s="5">
        <v>31</v>
      </c>
      <c r="N90" s="8">
        <f>M90*J90</f>
        <v>1271</v>
      </c>
      <c r="O90" s="5">
        <f t="shared" si="3"/>
        <v>2914</v>
      </c>
      <c r="P90" s="9">
        <f t="shared" si="4"/>
        <v>1643</v>
      </c>
      <c r="Q90">
        <f t="shared" si="5"/>
        <v>0</v>
      </c>
      <c r="R90">
        <f>IF(AND(P90&gt;=5000,H90="east",E90="cookies"),P90*10%,0)</f>
        <v>0</v>
      </c>
      <c r="S90">
        <f>IF(OR(P90&gt;=5000,H90="east",E90="cookies"),P90*10%,0)</f>
        <v>164.3</v>
      </c>
    </row>
    <row r="91" spans="2:19" x14ac:dyDescent="0.35">
      <c r="B91" s="5" t="s">
        <v>45</v>
      </c>
      <c r="C91" s="5" t="s">
        <v>28</v>
      </c>
      <c r="D91" s="5" t="s">
        <v>132</v>
      </c>
      <c r="E91" s="5" t="s">
        <v>9</v>
      </c>
      <c r="F91" s="6">
        <v>43857</v>
      </c>
      <c r="G91" s="5" t="s">
        <v>24</v>
      </c>
      <c r="H91" s="5" t="s">
        <v>20</v>
      </c>
      <c r="I91" s="7" t="s">
        <v>11</v>
      </c>
      <c r="J91" s="5">
        <v>68</v>
      </c>
      <c r="K91" s="5" t="str">
        <f>IF(J91&lt;50,"rendah","tinggi")</f>
        <v>tinggi</v>
      </c>
      <c r="L91" s="5">
        <v>153</v>
      </c>
      <c r="M91" s="5">
        <v>95</v>
      </c>
      <c r="N91" s="8">
        <f>M91*J91</f>
        <v>6460</v>
      </c>
      <c r="O91" s="5">
        <f t="shared" si="3"/>
        <v>14535</v>
      </c>
      <c r="P91" s="9">
        <f t="shared" si="4"/>
        <v>8075</v>
      </c>
      <c r="Q91">
        <f t="shared" si="5"/>
        <v>242.25</v>
      </c>
      <c r="R91">
        <f>IF(AND(P91&gt;=5000,H91="east",E91="cookies"),P91*10%,0)</f>
        <v>0</v>
      </c>
      <c r="S91">
        <f>IF(OR(P91&gt;=5000,H91="east",E91="cookies"),P91*10%,0)</f>
        <v>807.5</v>
      </c>
    </row>
    <row r="92" spans="2:19" x14ac:dyDescent="0.35">
      <c r="B92" s="5" t="s">
        <v>43</v>
      </c>
      <c r="C92" s="5" t="s">
        <v>22</v>
      </c>
      <c r="D92" s="5" t="s">
        <v>133</v>
      </c>
      <c r="E92" s="5" t="s">
        <v>14</v>
      </c>
      <c r="F92" s="6">
        <v>43857</v>
      </c>
      <c r="G92" s="5" t="s">
        <v>15</v>
      </c>
      <c r="H92" s="5" t="s">
        <v>16</v>
      </c>
      <c r="I92" s="7" t="s">
        <v>11</v>
      </c>
      <c r="J92" s="5">
        <v>63</v>
      </c>
      <c r="K92" s="5" t="str">
        <f>IF(J92&lt;50,"rendah","tinggi")</f>
        <v>tinggi</v>
      </c>
      <c r="L92" s="5">
        <v>145</v>
      </c>
      <c r="M92" s="5">
        <v>55</v>
      </c>
      <c r="N92" s="8">
        <f>M92*J92</f>
        <v>3465</v>
      </c>
      <c r="O92" s="5">
        <f t="shared" si="3"/>
        <v>7975</v>
      </c>
      <c r="P92" s="9">
        <f t="shared" si="4"/>
        <v>4510</v>
      </c>
      <c r="Q92">
        <f t="shared" si="5"/>
        <v>0</v>
      </c>
      <c r="R92">
        <f>IF(AND(P92&gt;=5000,H92="east",E92="cookies"),P92*10%,0)</f>
        <v>0</v>
      </c>
      <c r="S92">
        <f>IF(OR(P92&gt;=5000,H92="east",E92="cookies"),P92*10%,0)</f>
        <v>0</v>
      </c>
    </row>
    <row r="93" spans="2:19" x14ac:dyDescent="0.35">
      <c r="B93" s="5" t="s">
        <v>43</v>
      </c>
      <c r="C93" s="5" t="s">
        <v>22</v>
      </c>
      <c r="D93" s="5" t="s">
        <v>134</v>
      </c>
      <c r="E93" s="5" t="s">
        <v>14</v>
      </c>
      <c r="F93" s="6">
        <v>43858</v>
      </c>
      <c r="G93" s="5" t="s">
        <v>15</v>
      </c>
      <c r="H93" s="5" t="s">
        <v>16</v>
      </c>
      <c r="I93" s="7" t="s">
        <v>7</v>
      </c>
      <c r="J93" s="5">
        <v>63</v>
      </c>
      <c r="K93" s="5" t="str">
        <f>IF(J93&lt;50,"rendah","tinggi")</f>
        <v>tinggi</v>
      </c>
      <c r="L93" s="5">
        <v>145</v>
      </c>
      <c r="M93" s="5">
        <v>79</v>
      </c>
      <c r="N93" s="8">
        <f>M93*J93</f>
        <v>4977</v>
      </c>
      <c r="O93" s="5">
        <f t="shared" si="3"/>
        <v>11455</v>
      </c>
      <c r="P93" s="9">
        <f t="shared" si="4"/>
        <v>6478</v>
      </c>
      <c r="Q93">
        <f t="shared" si="5"/>
        <v>194.34</v>
      </c>
      <c r="R93">
        <f>IF(AND(P93&gt;=5000,H93="east",E93="cookies"),P93*10%,0)</f>
        <v>0</v>
      </c>
      <c r="S93">
        <f>IF(OR(P93&gt;=5000,H93="east",E93="cookies"),P93*10%,0)</f>
        <v>647.80000000000007</v>
      </c>
    </row>
    <row r="94" spans="2:19" x14ac:dyDescent="0.35">
      <c r="B94" s="5" t="s">
        <v>43</v>
      </c>
      <c r="C94" s="5" t="s">
        <v>21</v>
      </c>
      <c r="D94" s="5" t="s">
        <v>135</v>
      </c>
      <c r="E94" s="5" t="s">
        <v>14</v>
      </c>
      <c r="F94" s="6">
        <v>43858</v>
      </c>
      <c r="G94" s="7" t="s">
        <v>29</v>
      </c>
      <c r="H94" s="5" t="s">
        <v>16</v>
      </c>
      <c r="I94" s="7" t="s">
        <v>11</v>
      </c>
      <c r="J94" s="5">
        <v>57</v>
      </c>
      <c r="K94" s="5" t="str">
        <f>IF(J94&lt;50,"rendah","tinggi")</f>
        <v>tinggi</v>
      </c>
      <c r="L94" s="5">
        <v>129</v>
      </c>
      <c r="M94" s="5">
        <v>47</v>
      </c>
      <c r="N94" s="8">
        <f>M94*J94</f>
        <v>2679</v>
      </c>
      <c r="O94" s="5">
        <f t="shared" si="3"/>
        <v>6063</v>
      </c>
      <c r="P94" s="9">
        <f t="shared" si="4"/>
        <v>3384</v>
      </c>
      <c r="Q94">
        <f t="shared" si="5"/>
        <v>0</v>
      </c>
      <c r="R94">
        <f>IF(AND(P94&gt;=5000,H94="east",E94="cookies"),P94*10%,0)</f>
        <v>0</v>
      </c>
      <c r="S94">
        <f>IF(OR(P94&gt;=5000,H94="east",E94="cookies"),P94*10%,0)</f>
        <v>0</v>
      </c>
    </row>
    <row r="95" spans="2:19" x14ac:dyDescent="0.35">
      <c r="B95" s="5" t="s">
        <v>43</v>
      </c>
      <c r="C95" s="5" t="s">
        <v>25</v>
      </c>
      <c r="D95" s="5" t="s">
        <v>137</v>
      </c>
      <c r="E95" s="5" t="s">
        <v>4</v>
      </c>
      <c r="F95" s="6">
        <v>43859</v>
      </c>
      <c r="G95" s="5" t="s">
        <v>15</v>
      </c>
      <c r="H95" s="5" t="s">
        <v>16</v>
      </c>
      <c r="I95" s="7" t="s">
        <v>7</v>
      </c>
      <c r="J95" s="5">
        <v>92</v>
      </c>
      <c r="K95" s="5" t="str">
        <f>IF(J95&lt;50,"rendah","tinggi")</f>
        <v>tinggi</v>
      </c>
      <c r="L95" s="5">
        <v>207</v>
      </c>
      <c r="M95" s="5">
        <v>50</v>
      </c>
      <c r="N95" s="8">
        <f>M95*J95</f>
        <v>4600</v>
      </c>
      <c r="O95" s="5">
        <f t="shared" si="3"/>
        <v>10350</v>
      </c>
      <c r="P95" s="9">
        <f t="shared" si="4"/>
        <v>5750</v>
      </c>
      <c r="Q95">
        <f t="shared" si="5"/>
        <v>172.5</v>
      </c>
      <c r="R95">
        <f>IF(AND(P95&gt;=5000,H95="east",E95="cookies"),P95*10%,0)</f>
        <v>0</v>
      </c>
      <c r="S95">
        <f>IF(OR(P95&gt;=5000,H95="east",E95="cookies"),P95*10%,0)</f>
        <v>575</v>
      </c>
    </row>
    <row r="96" spans="2:19" x14ac:dyDescent="0.35">
      <c r="B96" s="5" t="s">
        <v>45</v>
      </c>
      <c r="C96" s="5" t="s">
        <v>18</v>
      </c>
      <c r="D96" s="5" t="s">
        <v>136</v>
      </c>
      <c r="E96" s="5" t="s">
        <v>14</v>
      </c>
      <c r="F96" s="6">
        <v>43859</v>
      </c>
      <c r="G96" s="7" t="s">
        <v>19</v>
      </c>
      <c r="H96" s="5" t="s">
        <v>20</v>
      </c>
      <c r="I96" s="7" t="s">
        <v>11</v>
      </c>
      <c r="J96" s="5">
        <v>68</v>
      </c>
      <c r="K96" s="5" t="str">
        <f>IF(J96&lt;50,"rendah","tinggi")</f>
        <v>tinggi</v>
      </c>
      <c r="L96" s="5">
        <v>153</v>
      </c>
      <c r="M96" s="5">
        <v>64</v>
      </c>
      <c r="N96" s="8">
        <f>M96*J96</f>
        <v>4352</v>
      </c>
      <c r="O96" s="5">
        <f t="shared" si="3"/>
        <v>9792</v>
      </c>
      <c r="P96" s="9">
        <f t="shared" si="4"/>
        <v>5440</v>
      </c>
      <c r="Q96">
        <f t="shared" si="5"/>
        <v>163.19999999999999</v>
      </c>
      <c r="R96">
        <f>IF(AND(P96&gt;=5000,H96="east",E96="cookies"),P96*10%,0)</f>
        <v>0</v>
      </c>
      <c r="S96">
        <f>IF(OR(P96&gt;=5000,H96="east",E96="cookies"),P96*10%,0)</f>
        <v>544</v>
      </c>
    </row>
    <row r="97" spans="2:19" x14ac:dyDescent="0.35">
      <c r="B97" s="5" t="s">
        <v>45</v>
      </c>
      <c r="C97" s="5" t="s">
        <v>22</v>
      </c>
      <c r="D97" s="5" t="s">
        <v>139</v>
      </c>
      <c r="E97" s="5" t="s">
        <v>14</v>
      </c>
      <c r="F97" s="6">
        <v>43860</v>
      </c>
      <c r="G97" s="5" t="s">
        <v>24</v>
      </c>
      <c r="H97" s="5" t="s">
        <v>20</v>
      </c>
      <c r="I97" s="7" t="s">
        <v>11</v>
      </c>
      <c r="J97" s="5">
        <v>63</v>
      </c>
      <c r="K97" s="5" t="str">
        <f>IF(J97&lt;50,"rendah","tinggi")</f>
        <v>tinggi</v>
      </c>
      <c r="L97" s="5">
        <v>145</v>
      </c>
      <c r="M97" s="5">
        <v>87</v>
      </c>
      <c r="N97" s="8">
        <f>M97*J97</f>
        <v>5481</v>
      </c>
      <c r="O97" s="5">
        <f t="shared" si="3"/>
        <v>12615</v>
      </c>
      <c r="P97" s="9">
        <f t="shared" si="4"/>
        <v>7134</v>
      </c>
      <c r="Q97">
        <f t="shared" si="5"/>
        <v>214.01999999999998</v>
      </c>
      <c r="R97">
        <f>IF(AND(P97&gt;=5000,H97="east",E97="cookies"),P97*10%,0)</f>
        <v>0</v>
      </c>
      <c r="S97">
        <f>IF(OR(P97&gt;=5000,H97="east",E97="cookies"),P97*10%,0)</f>
        <v>713.40000000000009</v>
      </c>
    </row>
    <row r="98" spans="2:19" x14ac:dyDescent="0.35">
      <c r="B98" s="5" t="s">
        <v>43</v>
      </c>
      <c r="C98" s="5" t="s">
        <v>17</v>
      </c>
      <c r="D98" s="5" t="s">
        <v>140</v>
      </c>
      <c r="E98" s="5" t="s">
        <v>14</v>
      </c>
      <c r="F98" s="6">
        <v>43860</v>
      </c>
      <c r="G98" s="7" t="s">
        <v>29</v>
      </c>
      <c r="H98" s="5" t="s">
        <v>16</v>
      </c>
      <c r="I98" s="7" t="s">
        <v>11</v>
      </c>
      <c r="J98" s="5">
        <v>46</v>
      </c>
      <c r="K98" s="5" t="str">
        <f>IF(J98&lt;50,"rendah","tinggi")</f>
        <v>rendah</v>
      </c>
      <c r="L98" s="5">
        <v>104</v>
      </c>
      <c r="M98" s="5">
        <v>98</v>
      </c>
      <c r="N98" s="8">
        <f>M98*J98</f>
        <v>4508</v>
      </c>
      <c r="O98" s="5">
        <f t="shared" si="3"/>
        <v>10192</v>
      </c>
      <c r="P98" s="9">
        <f t="shared" si="4"/>
        <v>5684</v>
      </c>
      <c r="Q98">
        <f t="shared" si="5"/>
        <v>170.51999999999998</v>
      </c>
      <c r="R98">
        <f>IF(AND(P98&gt;=5000,H98="east",E98="cookies"),P98*10%,0)</f>
        <v>0</v>
      </c>
      <c r="S98">
        <f>IF(OR(P98&gt;=5000,H98="east",E98="cookies"),P98*10%,0)</f>
        <v>568.4</v>
      </c>
    </row>
    <row r="99" spans="2:19" x14ac:dyDescent="0.35">
      <c r="B99" s="5" t="s">
        <v>42</v>
      </c>
      <c r="C99" s="5" t="s">
        <v>21</v>
      </c>
      <c r="D99" s="5" t="s">
        <v>138</v>
      </c>
      <c r="E99" s="5" t="s">
        <v>14</v>
      </c>
      <c r="F99" s="6">
        <v>43860</v>
      </c>
      <c r="G99" s="5" t="s">
        <v>10</v>
      </c>
      <c r="H99" s="5" t="s">
        <v>6</v>
      </c>
      <c r="I99" s="7" t="s">
        <v>7</v>
      </c>
      <c r="J99" s="5">
        <v>57</v>
      </c>
      <c r="K99" s="5" t="str">
        <f>IF(J99&lt;50,"rendah","tinggi")</f>
        <v>tinggi</v>
      </c>
      <c r="L99" s="5">
        <v>129</v>
      </c>
      <c r="M99" s="5">
        <v>70</v>
      </c>
      <c r="N99" s="8">
        <f>M99*J99</f>
        <v>3990</v>
      </c>
      <c r="O99" s="5">
        <f t="shared" si="3"/>
        <v>9030</v>
      </c>
      <c r="P99" s="9">
        <f t="shared" si="4"/>
        <v>5040</v>
      </c>
      <c r="Q99">
        <f t="shared" si="5"/>
        <v>151.19999999999999</v>
      </c>
      <c r="R99">
        <f>IF(AND(P99&gt;=5000,H99="east",E99="cookies"),P99*10%,0)</f>
        <v>0</v>
      </c>
      <c r="S99">
        <f>IF(OR(P99&gt;=5000,H99="east",E99="cookies"),P99*10%,0)</f>
        <v>504</v>
      </c>
    </row>
    <row r="100" spans="2:19" x14ac:dyDescent="0.35">
      <c r="B100" s="5" t="s">
        <v>45</v>
      </c>
      <c r="C100" s="5" t="s">
        <v>27</v>
      </c>
      <c r="D100" s="5" t="s">
        <v>143</v>
      </c>
      <c r="E100" s="5" t="s">
        <v>14</v>
      </c>
      <c r="F100" s="6">
        <v>43861</v>
      </c>
      <c r="G100" s="7" t="s">
        <v>19</v>
      </c>
      <c r="H100" s="5" t="s">
        <v>20</v>
      </c>
      <c r="I100" s="7" t="s">
        <v>11</v>
      </c>
      <c r="J100" s="5">
        <v>94</v>
      </c>
      <c r="K100" s="5" t="str">
        <f>IF(J100&lt;50,"rendah","tinggi")</f>
        <v>tinggi</v>
      </c>
      <c r="L100" s="5">
        <v>213</v>
      </c>
      <c r="M100" s="5">
        <v>55</v>
      </c>
      <c r="N100" s="8">
        <f>M100*J100</f>
        <v>5170</v>
      </c>
      <c r="O100" s="5">
        <f t="shared" si="3"/>
        <v>11715</v>
      </c>
      <c r="P100" s="9">
        <f t="shared" si="4"/>
        <v>6545</v>
      </c>
      <c r="Q100">
        <f t="shared" si="5"/>
        <v>196.35</v>
      </c>
      <c r="R100">
        <f>IF(AND(P100&gt;=5000,H100="east",E100="cookies"),P100*10%,0)</f>
        <v>0</v>
      </c>
      <c r="S100">
        <f>IF(OR(P100&gt;=5000,H100="east",E100="cookies"),P100*10%,0)</f>
        <v>654.5</v>
      </c>
    </row>
    <row r="101" spans="2:19" x14ac:dyDescent="0.35">
      <c r="B101" s="5" t="s">
        <v>44</v>
      </c>
      <c r="C101" s="5" t="s">
        <v>21</v>
      </c>
      <c r="D101" s="5" t="s">
        <v>144</v>
      </c>
      <c r="E101" s="5" t="s">
        <v>14</v>
      </c>
      <c r="F101" s="6">
        <v>43861</v>
      </c>
      <c r="G101" s="7" t="s">
        <v>29</v>
      </c>
      <c r="H101" s="5" t="s">
        <v>16</v>
      </c>
      <c r="I101" s="7" t="s">
        <v>7</v>
      </c>
      <c r="J101" s="5">
        <v>57</v>
      </c>
      <c r="K101" s="5" t="str">
        <f>IF(J101&lt;50,"rendah","tinggi")</f>
        <v>tinggi</v>
      </c>
      <c r="L101" s="5">
        <v>129</v>
      </c>
      <c r="M101" s="5">
        <v>80</v>
      </c>
      <c r="N101" s="8">
        <f>M101*J101</f>
        <v>4560</v>
      </c>
      <c r="O101" s="5">
        <f t="shared" si="3"/>
        <v>10320</v>
      </c>
      <c r="P101" s="9">
        <f t="shared" si="4"/>
        <v>5760</v>
      </c>
      <c r="Q101">
        <f t="shared" si="5"/>
        <v>172.79999999999998</v>
      </c>
      <c r="R101">
        <f>IF(AND(P101&gt;=5000,H101="east",E101="cookies"),P101*10%,0)</f>
        <v>0</v>
      </c>
      <c r="S101">
        <f>IF(OR(P101&gt;=5000,H101="east",E101="cookies"),P101*10%,0)</f>
        <v>576</v>
      </c>
    </row>
    <row r="102" spans="2:19" x14ac:dyDescent="0.35">
      <c r="B102" s="5" t="s">
        <v>42</v>
      </c>
      <c r="C102" s="5" t="s">
        <v>30</v>
      </c>
      <c r="D102" s="5" t="s">
        <v>141</v>
      </c>
      <c r="E102" s="5" t="s">
        <v>9</v>
      </c>
      <c r="F102" s="6">
        <v>43861</v>
      </c>
      <c r="G102" s="5" t="s">
        <v>10</v>
      </c>
      <c r="H102" s="5" t="s">
        <v>6</v>
      </c>
      <c r="I102" s="7" t="s">
        <v>7</v>
      </c>
      <c r="J102" s="5">
        <v>63</v>
      </c>
      <c r="K102" s="5" t="str">
        <f>IF(J102&lt;50,"rendah","tinggi")</f>
        <v>tinggi</v>
      </c>
      <c r="L102" s="5">
        <v>142</v>
      </c>
      <c r="M102" s="5">
        <v>71</v>
      </c>
      <c r="N102" s="8">
        <f>M102*J102</f>
        <v>4473</v>
      </c>
      <c r="O102" s="5">
        <f t="shared" si="3"/>
        <v>10082</v>
      </c>
      <c r="P102" s="9">
        <f t="shared" si="4"/>
        <v>5609</v>
      </c>
      <c r="Q102">
        <f t="shared" si="5"/>
        <v>168.26999999999998</v>
      </c>
      <c r="R102">
        <f>IF(AND(P102&gt;=5000,H102="east",E102="cookies"),P102*10%,0)</f>
        <v>560.9</v>
      </c>
      <c r="S102">
        <f>IF(OR(P102&gt;=5000,H102="east",E102="cookies"),P102*10%,0)</f>
        <v>560.9</v>
      </c>
    </row>
    <row r="103" spans="2:19" x14ac:dyDescent="0.35">
      <c r="B103" s="5" t="s">
        <v>42</v>
      </c>
      <c r="C103" s="5" t="s">
        <v>23</v>
      </c>
      <c r="D103" s="5" t="s">
        <v>142</v>
      </c>
      <c r="E103" s="5" t="s">
        <v>14</v>
      </c>
      <c r="F103" s="6">
        <v>43861</v>
      </c>
      <c r="G103" s="5" t="s">
        <v>10</v>
      </c>
      <c r="H103" s="5" t="s">
        <v>6</v>
      </c>
      <c r="I103" s="7" t="s">
        <v>7</v>
      </c>
      <c r="J103" s="5">
        <v>64</v>
      </c>
      <c r="K103" s="5" t="str">
        <f>IF(J103&lt;50,"rendah","tinggi")</f>
        <v>tinggi</v>
      </c>
      <c r="L103" s="5">
        <v>144</v>
      </c>
      <c r="M103" s="5">
        <v>42</v>
      </c>
      <c r="N103" s="8">
        <f>M103*J103</f>
        <v>2688</v>
      </c>
      <c r="O103" s="5">
        <f t="shared" si="3"/>
        <v>6048</v>
      </c>
      <c r="P103" s="9">
        <f t="shared" si="4"/>
        <v>3360</v>
      </c>
      <c r="Q103">
        <f t="shared" si="5"/>
        <v>0</v>
      </c>
      <c r="R103">
        <f>IF(AND(P103&gt;=5000,H103="east",E103="cookies"),P103*10%,0)</f>
        <v>0</v>
      </c>
      <c r="S103">
        <f>IF(OR(P103&gt;=5000,H103="east",E103="cookies"),P103*10%,0)</f>
        <v>336</v>
      </c>
    </row>
    <row r="104" spans="2:19" x14ac:dyDescent="0.35">
      <c r="B104" s="5" t="s">
        <v>43</v>
      </c>
      <c r="C104" s="5" t="s">
        <v>22</v>
      </c>
      <c r="D104" s="5" t="s">
        <v>145</v>
      </c>
      <c r="E104" s="5" t="s">
        <v>14</v>
      </c>
      <c r="F104" s="6">
        <v>43861</v>
      </c>
      <c r="G104" s="5" t="s">
        <v>15</v>
      </c>
      <c r="H104" s="5" t="s">
        <v>16</v>
      </c>
      <c r="I104" s="7" t="s">
        <v>11</v>
      </c>
      <c r="J104" s="5">
        <v>63</v>
      </c>
      <c r="K104" s="5" t="str">
        <f>IF(J104&lt;50,"rendah","tinggi")</f>
        <v>tinggi</v>
      </c>
      <c r="L104" s="5">
        <v>145</v>
      </c>
      <c r="M104" s="5">
        <v>11</v>
      </c>
      <c r="N104" s="8">
        <f>M104*J104</f>
        <v>693</v>
      </c>
      <c r="O104" s="5">
        <f t="shared" si="3"/>
        <v>1595</v>
      </c>
      <c r="P104" s="9">
        <f t="shared" si="4"/>
        <v>902</v>
      </c>
      <c r="Q104">
        <f t="shared" si="5"/>
        <v>0</v>
      </c>
      <c r="R104">
        <f>IF(AND(P104&gt;=5000,H104="east",E104="cookies"),P104*10%,0)</f>
        <v>0</v>
      </c>
      <c r="S104">
        <f>IF(OR(P104&gt;=5000,H104="east",E104="cookies"),P104*10%,0)</f>
        <v>0</v>
      </c>
    </row>
    <row r="105" spans="2:19" x14ac:dyDescent="0.35">
      <c r="B105" s="5" t="s">
        <v>43</v>
      </c>
      <c r="C105" s="5" t="s">
        <v>13</v>
      </c>
      <c r="D105" s="5" t="s">
        <v>148</v>
      </c>
      <c r="E105" s="5" t="s">
        <v>14</v>
      </c>
      <c r="F105" s="6">
        <v>43862</v>
      </c>
      <c r="G105" s="5" t="s">
        <v>15</v>
      </c>
      <c r="H105" s="5" t="s">
        <v>16</v>
      </c>
      <c r="I105" s="7" t="s">
        <v>7</v>
      </c>
      <c r="J105" s="5">
        <v>33</v>
      </c>
      <c r="K105" s="5" t="str">
        <f>IF(J105&lt;50,"rendah","tinggi")</f>
        <v>rendah</v>
      </c>
      <c r="L105" s="5">
        <v>76</v>
      </c>
      <c r="M105" s="5">
        <v>90</v>
      </c>
      <c r="N105" s="8">
        <f>M105*J105</f>
        <v>2970</v>
      </c>
      <c r="O105" s="5">
        <f t="shared" si="3"/>
        <v>6840</v>
      </c>
      <c r="P105" s="9">
        <f t="shared" si="4"/>
        <v>3870</v>
      </c>
      <c r="Q105">
        <f t="shared" si="5"/>
        <v>0</v>
      </c>
      <c r="R105">
        <f>IF(AND(P105&gt;=5000,H105="east",E105="cookies"),P105*10%,0)</f>
        <v>0</v>
      </c>
      <c r="S105">
        <f>IF(OR(P105&gt;=5000,H105="east",E105="cookies"),P105*10%,0)</f>
        <v>0</v>
      </c>
    </row>
    <row r="106" spans="2:19" x14ac:dyDescent="0.35">
      <c r="B106" s="5" t="s">
        <v>42</v>
      </c>
      <c r="C106" s="5" t="s">
        <v>25</v>
      </c>
      <c r="D106" s="5" t="s">
        <v>146</v>
      </c>
      <c r="E106" s="5" t="s">
        <v>4</v>
      </c>
      <c r="F106" s="6">
        <v>43862</v>
      </c>
      <c r="G106" s="5" t="s">
        <v>10</v>
      </c>
      <c r="H106" s="5" t="s">
        <v>6</v>
      </c>
      <c r="I106" s="7" t="s">
        <v>7</v>
      </c>
      <c r="J106" s="5">
        <v>92</v>
      </c>
      <c r="K106" s="5" t="str">
        <f>IF(J106&lt;50,"rendah","tinggi")</f>
        <v>tinggi</v>
      </c>
      <c r="L106" s="5">
        <v>207</v>
      </c>
      <c r="M106" s="5">
        <v>27</v>
      </c>
      <c r="N106" s="8">
        <f>M106*J106</f>
        <v>2484</v>
      </c>
      <c r="O106" s="5">
        <f t="shared" si="3"/>
        <v>5589</v>
      </c>
      <c r="P106" s="9">
        <f t="shared" si="4"/>
        <v>3105</v>
      </c>
      <c r="Q106">
        <f t="shared" si="5"/>
        <v>0</v>
      </c>
      <c r="R106">
        <f>IF(AND(P106&gt;=5000,H106="east",E106="cookies"),P106*10%,0)</f>
        <v>0</v>
      </c>
      <c r="S106">
        <f>IF(OR(P106&gt;=5000,H106="east",E106="cookies"),P106*10%,0)</f>
        <v>310.5</v>
      </c>
    </row>
    <row r="107" spans="2:19" x14ac:dyDescent="0.35">
      <c r="B107" s="5" t="s">
        <v>45</v>
      </c>
      <c r="C107" s="5" t="s">
        <v>17</v>
      </c>
      <c r="D107" s="5" t="s">
        <v>147</v>
      </c>
      <c r="E107" s="5" t="s">
        <v>14</v>
      </c>
      <c r="F107" s="6">
        <v>43862</v>
      </c>
      <c r="G107" s="5" t="s">
        <v>24</v>
      </c>
      <c r="H107" s="5" t="s">
        <v>20</v>
      </c>
      <c r="I107" s="7" t="s">
        <v>11</v>
      </c>
      <c r="J107" s="5">
        <v>46</v>
      </c>
      <c r="K107" s="5" t="str">
        <f>IF(J107&lt;50,"rendah","tinggi")</f>
        <v>rendah</v>
      </c>
      <c r="L107" s="5">
        <v>104</v>
      </c>
      <c r="M107" s="5">
        <v>29</v>
      </c>
      <c r="N107" s="8">
        <f>M107*J107</f>
        <v>1334</v>
      </c>
      <c r="O107" s="5">
        <f t="shared" si="3"/>
        <v>3016</v>
      </c>
      <c r="P107" s="9">
        <f t="shared" si="4"/>
        <v>1682</v>
      </c>
      <c r="Q107">
        <f t="shared" si="5"/>
        <v>0</v>
      </c>
      <c r="R107">
        <f>IF(AND(P107&gt;=5000,H107="east",E107="cookies"),P107*10%,0)</f>
        <v>0</v>
      </c>
      <c r="S107">
        <f>IF(OR(P107&gt;=5000,H107="east",E107="cookies"),P107*10%,0)</f>
        <v>0</v>
      </c>
    </row>
    <row r="108" spans="2:19" x14ac:dyDescent="0.35">
      <c r="B108" s="5" t="s">
        <v>42</v>
      </c>
      <c r="C108" s="5" t="s">
        <v>21</v>
      </c>
      <c r="D108" s="5" t="s">
        <v>149</v>
      </c>
      <c r="E108" s="5" t="s">
        <v>14</v>
      </c>
      <c r="F108" s="6">
        <v>43863</v>
      </c>
      <c r="G108" s="5" t="s">
        <v>10</v>
      </c>
      <c r="H108" s="5" t="s">
        <v>6</v>
      </c>
      <c r="I108" s="7" t="s">
        <v>11</v>
      </c>
      <c r="J108" s="5">
        <v>57</v>
      </c>
      <c r="K108" s="5" t="str">
        <f>IF(J108&lt;50,"rendah","tinggi")</f>
        <v>tinggi</v>
      </c>
      <c r="L108" s="5">
        <v>129</v>
      </c>
      <c r="M108" s="5">
        <v>56</v>
      </c>
      <c r="N108" s="8">
        <f>M108*J108</f>
        <v>3192</v>
      </c>
      <c r="O108" s="5">
        <f t="shared" si="3"/>
        <v>7224</v>
      </c>
      <c r="P108" s="9">
        <f t="shared" si="4"/>
        <v>4032</v>
      </c>
      <c r="Q108">
        <f t="shared" si="5"/>
        <v>0</v>
      </c>
      <c r="R108">
        <f>IF(AND(P108&gt;=5000,H108="east",E108="cookies"),P108*10%,0)</f>
        <v>0</v>
      </c>
      <c r="S108">
        <f>IF(OR(P108&gt;=5000,H108="east",E108="cookies"),P108*10%,0)</f>
        <v>403.20000000000005</v>
      </c>
    </row>
    <row r="109" spans="2:19" x14ac:dyDescent="0.35">
      <c r="B109" s="5" t="s">
        <v>45</v>
      </c>
      <c r="C109" s="5" t="s">
        <v>17</v>
      </c>
      <c r="D109" s="5" t="s">
        <v>150</v>
      </c>
      <c r="E109" s="5" t="s">
        <v>14</v>
      </c>
      <c r="F109" s="6">
        <v>43863</v>
      </c>
      <c r="G109" s="5" t="s">
        <v>24</v>
      </c>
      <c r="H109" s="5" t="s">
        <v>20</v>
      </c>
      <c r="I109" s="7" t="s">
        <v>11</v>
      </c>
      <c r="J109" s="5">
        <v>46</v>
      </c>
      <c r="K109" s="5" t="str">
        <f>IF(J109&lt;50,"rendah","tinggi")</f>
        <v>rendah</v>
      </c>
      <c r="L109" s="5">
        <v>104</v>
      </c>
      <c r="M109" s="5">
        <v>46</v>
      </c>
      <c r="N109" s="8">
        <f>M109*J109</f>
        <v>2116</v>
      </c>
      <c r="O109" s="5">
        <f t="shared" si="3"/>
        <v>4784</v>
      </c>
      <c r="P109" s="9">
        <f t="shared" si="4"/>
        <v>2668</v>
      </c>
      <c r="Q109">
        <f t="shared" si="5"/>
        <v>0</v>
      </c>
      <c r="R109">
        <f>IF(AND(P109&gt;=5000,H109="east",E109="cookies"),P109*10%,0)</f>
        <v>0</v>
      </c>
      <c r="S109">
        <f>IF(OR(P109&gt;=5000,H109="east",E109="cookies"),P109*10%,0)</f>
        <v>0</v>
      </c>
    </row>
    <row r="110" spans="2:19" x14ac:dyDescent="0.35">
      <c r="B110" s="5" t="s">
        <v>43</v>
      </c>
      <c r="C110" s="5" t="s">
        <v>8</v>
      </c>
      <c r="D110" s="5" t="s">
        <v>151</v>
      </c>
      <c r="E110" s="5" t="s">
        <v>9</v>
      </c>
      <c r="F110" s="6">
        <v>43863</v>
      </c>
      <c r="G110" s="5" t="s">
        <v>15</v>
      </c>
      <c r="H110" s="5" t="s">
        <v>16</v>
      </c>
      <c r="I110" s="7" t="s">
        <v>7</v>
      </c>
      <c r="J110" s="5">
        <v>48</v>
      </c>
      <c r="K110" s="5" t="str">
        <f>IF(J110&lt;50,"rendah","tinggi")</f>
        <v>rendah</v>
      </c>
      <c r="L110" s="5">
        <v>108</v>
      </c>
      <c r="M110" s="5">
        <v>15</v>
      </c>
      <c r="N110" s="8">
        <f>M110*J110</f>
        <v>720</v>
      </c>
      <c r="O110" s="5">
        <f t="shared" si="3"/>
        <v>1620</v>
      </c>
      <c r="P110" s="9">
        <f t="shared" si="4"/>
        <v>900</v>
      </c>
      <c r="Q110">
        <f t="shared" si="5"/>
        <v>0</v>
      </c>
      <c r="R110">
        <f>IF(AND(P110&gt;=5000,H110="east",E110="cookies"),P110*10%,0)</f>
        <v>0</v>
      </c>
      <c r="S110">
        <f>IF(OR(P110&gt;=5000,H110="east",E110="cookies"),P110*10%,0)</f>
        <v>90</v>
      </c>
    </row>
    <row r="111" spans="2:19" x14ac:dyDescent="0.35">
      <c r="B111" s="5" t="s">
        <v>42</v>
      </c>
      <c r="C111" s="5" t="s">
        <v>27</v>
      </c>
      <c r="D111" s="5" t="s">
        <v>153</v>
      </c>
      <c r="E111" s="5" t="s">
        <v>14</v>
      </c>
      <c r="F111" s="6">
        <v>43864</v>
      </c>
      <c r="G111" s="5" t="s">
        <v>10</v>
      </c>
      <c r="H111" s="5" t="s">
        <v>6</v>
      </c>
      <c r="I111" s="7" t="s">
        <v>11</v>
      </c>
      <c r="J111" s="5">
        <v>94</v>
      </c>
      <c r="K111" s="5" t="str">
        <f>IF(J111&lt;50,"rendah","tinggi")</f>
        <v>tinggi</v>
      </c>
      <c r="L111" s="5">
        <v>213</v>
      </c>
      <c r="M111" s="5">
        <v>75</v>
      </c>
      <c r="N111" s="8">
        <f>M111*J111</f>
        <v>7050</v>
      </c>
      <c r="O111" s="5">
        <f t="shared" si="3"/>
        <v>15975</v>
      </c>
      <c r="P111" s="9">
        <f t="shared" si="4"/>
        <v>8925</v>
      </c>
      <c r="Q111">
        <f t="shared" si="5"/>
        <v>267.75</v>
      </c>
      <c r="R111">
        <f>IF(AND(P111&gt;=5000,H111="east",E111="cookies"),P111*10%,0)</f>
        <v>0</v>
      </c>
      <c r="S111">
        <f>IF(OR(P111&gt;=5000,H111="east",E111="cookies"),P111*10%,0)</f>
        <v>892.5</v>
      </c>
    </row>
    <row r="112" spans="2:19" x14ac:dyDescent="0.35">
      <c r="B112" s="5" t="s">
        <v>42</v>
      </c>
      <c r="C112" s="5" t="s">
        <v>26</v>
      </c>
      <c r="D112" s="5" t="s">
        <v>152</v>
      </c>
      <c r="E112" s="5" t="s">
        <v>14</v>
      </c>
      <c r="F112" s="6">
        <v>43864</v>
      </c>
      <c r="G112" s="7" t="s">
        <v>5</v>
      </c>
      <c r="H112" s="5" t="s">
        <v>6</v>
      </c>
      <c r="I112" s="7" t="s">
        <v>11</v>
      </c>
      <c r="J112" s="5">
        <v>74</v>
      </c>
      <c r="K112" s="5" t="str">
        <f>IF(J112&lt;50,"rendah","tinggi")</f>
        <v>tinggi</v>
      </c>
      <c r="L112" s="5">
        <v>168</v>
      </c>
      <c r="M112" s="5">
        <v>55</v>
      </c>
      <c r="N112" s="8">
        <f>M112*J112</f>
        <v>4070</v>
      </c>
      <c r="O112" s="5">
        <f t="shared" si="3"/>
        <v>9240</v>
      </c>
      <c r="P112" s="9">
        <f t="shared" si="4"/>
        <v>5170</v>
      </c>
      <c r="Q112">
        <f t="shared" si="5"/>
        <v>155.1</v>
      </c>
      <c r="R112">
        <f>IF(AND(P112&gt;=5000,H112="east",E112="cookies"),P112*10%,0)</f>
        <v>0</v>
      </c>
      <c r="S112">
        <f>IF(OR(P112&gt;=5000,H112="east",E112="cookies"),P112*10%,0)</f>
        <v>517</v>
      </c>
    </row>
    <row r="113" spans="2:19" x14ac:dyDescent="0.35">
      <c r="B113" s="5" t="s">
        <v>44</v>
      </c>
      <c r="C113" s="5" t="s">
        <v>25</v>
      </c>
      <c r="D113" s="5" t="s">
        <v>154</v>
      </c>
      <c r="E113" s="5" t="s">
        <v>4</v>
      </c>
      <c r="F113" s="6">
        <v>43864</v>
      </c>
      <c r="G113" s="5" t="s">
        <v>15</v>
      </c>
      <c r="H113" s="5" t="s">
        <v>16</v>
      </c>
      <c r="I113" s="7" t="s">
        <v>7</v>
      </c>
      <c r="J113" s="5">
        <v>92</v>
      </c>
      <c r="K113" s="5" t="str">
        <f>IF(J113&lt;50,"rendah","tinggi")</f>
        <v>tinggi</v>
      </c>
      <c r="L113" s="5">
        <v>207</v>
      </c>
      <c r="M113" s="5">
        <v>7</v>
      </c>
      <c r="N113" s="8">
        <f>M113*J113</f>
        <v>644</v>
      </c>
      <c r="O113" s="5">
        <f t="shared" si="3"/>
        <v>1449</v>
      </c>
      <c r="P113" s="9">
        <f t="shared" si="4"/>
        <v>805</v>
      </c>
      <c r="Q113">
        <f t="shared" si="5"/>
        <v>0</v>
      </c>
      <c r="R113">
        <f>IF(AND(P113&gt;=5000,H113="east",E113="cookies"),P113*10%,0)</f>
        <v>0</v>
      </c>
      <c r="S113">
        <f>IF(OR(P113&gt;=5000,H113="east",E113="cookies"),P113*10%,0)</f>
        <v>0</v>
      </c>
    </row>
    <row r="114" spans="2:19" x14ac:dyDescent="0.35">
      <c r="B114" s="5" t="s">
        <v>44</v>
      </c>
      <c r="C114" s="5" t="s">
        <v>18</v>
      </c>
      <c r="D114" s="5" t="s">
        <v>157</v>
      </c>
      <c r="E114" s="5" t="s">
        <v>14</v>
      </c>
      <c r="F114" s="6">
        <v>43865</v>
      </c>
      <c r="G114" s="5" t="s">
        <v>15</v>
      </c>
      <c r="H114" s="5" t="s">
        <v>16</v>
      </c>
      <c r="I114" s="7" t="s">
        <v>11</v>
      </c>
      <c r="J114" s="5">
        <v>68</v>
      </c>
      <c r="K114" s="5" t="str">
        <f>IF(J114&lt;50,"rendah","tinggi")</f>
        <v>tinggi</v>
      </c>
      <c r="L114" s="5">
        <v>153</v>
      </c>
      <c r="M114" s="5">
        <v>34</v>
      </c>
      <c r="N114" s="8">
        <f>M114*J114</f>
        <v>2312</v>
      </c>
      <c r="O114" s="5">
        <f t="shared" si="3"/>
        <v>5202</v>
      </c>
      <c r="P114" s="9">
        <f t="shared" si="4"/>
        <v>2890</v>
      </c>
      <c r="Q114">
        <f t="shared" si="5"/>
        <v>0</v>
      </c>
      <c r="R114">
        <f>IF(AND(P114&gt;=5000,H114="east",E114="cookies"),P114*10%,0)</f>
        <v>0</v>
      </c>
      <c r="S114">
        <f>IF(OR(P114&gt;=5000,H114="east",E114="cookies"),P114*10%,0)</f>
        <v>0</v>
      </c>
    </row>
    <row r="115" spans="2:19" x14ac:dyDescent="0.35">
      <c r="B115" s="5" t="s">
        <v>45</v>
      </c>
      <c r="C115" s="5" t="s">
        <v>13</v>
      </c>
      <c r="D115" s="5" t="s">
        <v>156</v>
      </c>
      <c r="E115" s="5" t="s">
        <v>14</v>
      </c>
      <c r="F115" s="6">
        <v>43865</v>
      </c>
      <c r="G115" s="5" t="s">
        <v>24</v>
      </c>
      <c r="H115" s="5" t="s">
        <v>20</v>
      </c>
      <c r="I115" s="7" t="s">
        <v>11</v>
      </c>
      <c r="J115" s="5">
        <v>33</v>
      </c>
      <c r="K115" s="5" t="str">
        <f>IF(J115&lt;50,"rendah","tinggi")</f>
        <v>rendah</v>
      </c>
      <c r="L115" s="5">
        <v>76</v>
      </c>
      <c r="M115" s="5">
        <v>62</v>
      </c>
      <c r="N115" s="8">
        <f>M115*J115</f>
        <v>2046</v>
      </c>
      <c r="O115" s="5">
        <f t="shared" si="3"/>
        <v>4712</v>
      </c>
      <c r="P115" s="9">
        <f t="shared" si="4"/>
        <v>2666</v>
      </c>
      <c r="Q115">
        <f t="shared" si="5"/>
        <v>0</v>
      </c>
      <c r="R115">
        <f>IF(AND(P115&gt;=5000,H115="east",E115="cookies"),P115*10%,0)</f>
        <v>0</v>
      </c>
      <c r="S115">
        <f>IF(OR(P115&gt;=5000,H115="east",E115="cookies"),P115*10%,0)</f>
        <v>0</v>
      </c>
    </row>
    <row r="116" spans="2:19" x14ac:dyDescent="0.35">
      <c r="B116" s="5" t="s">
        <v>42</v>
      </c>
      <c r="C116" s="5" t="s">
        <v>12</v>
      </c>
      <c r="D116" s="5" t="s">
        <v>155</v>
      </c>
      <c r="E116" s="5" t="s">
        <v>4</v>
      </c>
      <c r="F116" s="6">
        <v>43865</v>
      </c>
      <c r="G116" s="7" t="s">
        <v>5</v>
      </c>
      <c r="H116" s="5" t="s">
        <v>6</v>
      </c>
      <c r="I116" s="7" t="s">
        <v>7</v>
      </c>
      <c r="J116" s="5">
        <v>100</v>
      </c>
      <c r="K116" s="5" t="str">
        <f>IF(J116&lt;50,"rendah","tinggi")</f>
        <v>tinggi</v>
      </c>
      <c r="L116" s="5">
        <v>225</v>
      </c>
      <c r="M116" s="5">
        <v>20</v>
      </c>
      <c r="N116" s="8">
        <f>M116*J116</f>
        <v>2000</v>
      </c>
      <c r="O116" s="5">
        <f t="shared" si="3"/>
        <v>4500</v>
      </c>
      <c r="P116" s="9">
        <f t="shared" si="4"/>
        <v>2500</v>
      </c>
      <c r="Q116">
        <f t="shared" si="5"/>
        <v>0</v>
      </c>
      <c r="R116">
        <f>IF(AND(P116&gt;=5000,H116="east",E116="cookies"),P116*10%,0)</f>
        <v>0</v>
      </c>
      <c r="S116">
        <f>IF(OR(P116&gt;=5000,H116="east",E116="cookies"),P116*10%,0)</f>
        <v>250</v>
      </c>
    </row>
    <row r="117" spans="2:19" x14ac:dyDescent="0.35">
      <c r="B117" s="5" t="s">
        <v>44</v>
      </c>
      <c r="C117" s="5" t="s">
        <v>26</v>
      </c>
      <c r="D117" s="5" t="s">
        <v>159</v>
      </c>
      <c r="E117" s="5" t="s">
        <v>14</v>
      </c>
      <c r="F117" s="6">
        <v>43866</v>
      </c>
      <c r="G117" s="7" t="s">
        <v>29</v>
      </c>
      <c r="H117" s="5" t="s">
        <v>16</v>
      </c>
      <c r="I117" s="7" t="s">
        <v>7</v>
      </c>
      <c r="J117" s="5">
        <v>74</v>
      </c>
      <c r="K117" s="5" t="str">
        <f>IF(J117&lt;50,"rendah","tinggi")</f>
        <v>tinggi</v>
      </c>
      <c r="L117" s="5">
        <v>168</v>
      </c>
      <c r="M117" s="5">
        <v>10</v>
      </c>
      <c r="N117" s="8">
        <f>M117*J117</f>
        <v>740</v>
      </c>
      <c r="O117" s="5">
        <f t="shared" si="3"/>
        <v>1680</v>
      </c>
      <c r="P117" s="9">
        <f t="shared" si="4"/>
        <v>940</v>
      </c>
      <c r="Q117">
        <f t="shared" si="5"/>
        <v>0</v>
      </c>
      <c r="R117">
        <f>IF(AND(P117&gt;=5000,H117="east",E117="cookies"),P117*10%,0)</f>
        <v>0</v>
      </c>
      <c r="S117">
        <f>IF(OR(P117&gt;=5000,H117="east",E117="cookies"),P117*10%,0)</f>
        <v>0</v>
      </c>
    </row>
    <row r="118" spans="2:19" x14ac:dyDescent="0.35">
      <c r="B118" s="5" t="s">
        <v>45</v>
      </c>
      <c r="C118" s="5" t="s">
        <v>18</v>
      </c>
      <c r="D118" s="5" t="s">
        <v>158</v>
      </c>
      <c r="E118" s="5" t="s">
        <v>14</v>
      </c>
      <c r="F118" s="6">
        <v>43866</v>
      </c>
      <c r="G118" s="5" t="s">
        <v>24</v>
      </c>
      <c r="H118" s="5" t="s">
        <v>20</v>
      </c>
      <c r="I118" s="7" t="s">
        <v>11</v>
      </c>
      <c r="J118" s="5">
        <v>68</v>
      </c>
      <c r="K118" s="5" t="str">
        <f>IF(J118&lt;50,"rendah","tinggi")</f>
        <v>tinggi</v>
      </c>
      <c r="L118" s="5">
        <v>153</v>
      </c>
      <c r="M118" s="5">
        <v>10</v>
      </c>
      <c r="N118" s="8">
        <f>M118*J118</f>
        <v>680</v>
      </c>
      <c r="O118" s="5">
        <f t="shared" si="3"/>
        <v>1530</v>
      </c>
      <c r="P118" s="9">
        <f t="shared" si="4"/>
        <v>850</v>
      </c>
      <c r="Q118">
        <f t="shared" si="5"/>
        <v>0</v>
      </c>
      <c r="R118">
        <f>IF(AND(P118&gt;=5000,H118="east",E118="cookies"),P118*10%,0)</f>
        <v>0</v>
      </c>
      <c r="S118">
        <f>IF(OR(P118&gt;=5000,H118="east",E118="cookies"),P118*10%,0)</f>
        <v>0</v>
      </c>
    </row>
    <row r="119" spans="2:19" x14ac:dyDescent="0.35">
      <c r="B119" s="5" t="s">
        <v>44</v>
      </c>
      <c r="C119" s="5" t="s">
        <v>30</v>
      </c>
      <c r="D119" s="5" t="s">
        <v>160</v>
      </c>
      <c r="E119" s="5" t="s">
        <v>9</v>
      </c>
      <c r="F119" s="6">
        <v>43866</v>
      </c>
      <c r="G119" s="5" t="s">
        <v>15</v>
      </c>
      <c r="H119" s="5" t="s">
        <v>16</v>
      </c>
      <c r="I119" s="7" t="s">
        <v>7</v>
      </c>
      <c r="J119" s="5">
        <v>63</v>
      </c>
      <c r="K119" s="5" t="str">
        <f>IF(J119&lt;50,"rendah","tinggi")</f>
        <v>tinggi</v>
      </c>
      <c r="L119" s="5">
        <v>142</v>
      </c>
      <c r="M119" s="5">
        <v>7</v>
      </c>
      <c r="N119" s="8">
        <f>M119*J119</f>
        <v>441</v>
      </c>
      <c r="O119" s="5">
        <f t="shared" si="3"/>
        <v>994</v>
      </c>
      <c r="P119" s="9">
        <f t="shared" si="4"/>
        <v>553</v>
      </c>
      <c r="Q119">
        <f t="shared" si="5"/>
        <v>0</v>
      </c>
      <c r="R119">
        <f>IF(AND(P119&gt;=5000,H119="east",E119="cookies"),P119*10%,0)</f>
        <v>0</v>
      </c>
      <c r="S119">
        <f>IF(OR(P119&gt;=5000,H119="east",E119="cookies"),P119*10%,0)</f>
        <v>55.300000000000004</v>
      </c>
    </row>
    <row r="120" spans="2:19" x14ac:dyDescent="0.35">
      <c r="B120" s="5" t="s">
        <v>43</v>
      </c>
      <c r="C120" s="5" t="s">
        <v>18</v>
      </c>
      <c r="D120" s="5" t="s">
        <v>164</v>
      </c>
      <c r="E120" s="5" t="s">
        <v>14</v>
      </c>
      <c r="F120" s="6">
        <v>43867</v>
      </c>
      <c r="G120" s="5" t="s">
        <v>15</v>
      </c>
      <c r="H120" s="5" t="s">
        <v>16</v>
      </c>
      <c r="I120" s="7" t="s">
        <v>7</v>
      </c>
      <c r="J120" s="5">
        <v>68</v>
      </c>
      <c r="K120" s="5" t="str">
        <f>IF(J120&lt;50,"rendah","tinggi")</f>
        <v>tinggi</v>
      </c>
      <c r="L120" s="5">
        <v>153</v>
      </c>
      <c r="M120" s="5">
        <v>86</v>
      </c>
      <c r="N120" s="8">
        <f>M120*J120</f>
        <v>5848</v>
      </c>
      <c r="O120" s="5">
        <f t="shared" si="3"/>
        <v>13158</v>
      </c>
      <c r="P120" s="9">
        <f t="shared" si="4"/>
        <v>7310</v>
      </c>
      <c r="Q120">
        <f t="shared" si="5"/>
        <v>219.29999999999998</v>
      </c>
      <c r="R120">
        <f>IF(AND(P120&gt;=5000,H120="east",E120="cookies"),P120*10%,0)</f>
        <v>0</v>
      </c>
      <c r="S120">
        <f>IF(OR(P120&gt;=5000,H120="east",E120="cookies"),P120*10%,0)</f>
        <v>731</v>
      </c>
    </row>
    <row r="121" spans="2:19" x14ac:dyDescent="0.35">
      <c r="B121" s="5" t="s">
        <v>42</v>
      </c>
      <c r="C121" s="5" t="s">
        <v>25</v>
      </c>
      <c r="D121" s="5" t="s">
        <v>161</v>
      </c>
      <c r="E121" s="5" t="s">
        <v>4</v>
      </c>
      <c r="F121" s="6">
        <v>43867</v>
      </c>
      <c r="G121" s="7" t="s">
        <v>5</v>
      </c>
      <c r="H121" s="5" t="s">
        <v>6</v>
      </c>
      <c r="I121" s="7" t="s">
        <v>7</v>
      </c>
      <c r="J121" s="5">
        <v>92</v>
      </c>
      <c r="K121" s="5" t="str">
        <f>IF(J121&lt;50,"rendah","tinggi")</f>
        <v>tinggi</v>
      </c>
      <c r="L121" s="5">
        <v>207</v>
      </c>
      <c r="M121" s="5">
        <v>62</v>
      </c>
      <c r="N121" s="8">
        <f>M121*J121</f>
        <v>5704</v>
      </c>
      <c r="O121" s="5">
        <f t="shared" si="3"/>
        <v>12834</v>
      </c>
      <c r="P121" s="9">
        <f t="shared" si="4"/>
        <v>7130</v>
      </c>
      <c r="Q121">
        <f t="shared" si="5"/>
        <v>213.9</v>
      </c>
      <c r="R121">
        <f>IF(AND(P121&gt;=5000,H121="east",E121="cookies"),P121*10%,0)</f>
        <v>0</v>
      </c>
      <c r="S121">
        <f>IF(OR(P121&gt;=5000,H121="east",E121="cookies"),P121*10%,0)</f>
        <v>713</v>
      </c>
    </row>
    <row r="122" spans="2:19" x14ac:dyDescent="0.35">
      <c r="B122" s="5" t="s">
        <v>44</v>
      </c>
      <c r="C122" s="5" t="s">
        <v>21</v>
      </c>
      <c r="D122" s="5" t="s">
        <v>163</v>
      </c>
      <c r="E122" s="5" t="s">
        <v>14</v>
      </c>
      <c r="F122" s="6">
        <v>43867</v>
      </c>
      <c r="G122" s="5" t="s">
        <v>15</v>
      </c>
      <c r="H122" s="5" t="s">
        <v>16</v>
      </c>
      <c r="I122" s="7" t="s">
        <v>11</v>
      </c>
      <c r="J122" s="5">
        <v>57</v>
      </c>
      <c r="K122" s="5" t="str">
        <f>IF(J122&lt;50,"rendah","tinggi")</f>
        <v>tinggi</v>
      </c>
      <c r="L122" s="5">
        <v>129</v>
      </c>
      <c r="M122" s="5">
        <v>77</v>
      </c>
      <c r="N122" s="8">
        <f>M122*J122</f>
        <v>4389</v>
      </c>
      <c r="O122" s="5">
        <f t="shared" si="3"/>
        <v>9933</v>
      </c>
      <c r="P122" s="9">
        <f t="shared" si="4"/>
        <v>5544</v>
      </c>
      <c r="Q122">
        <f t="shared" si="5"/>
        <v>166.32</v>
      </c>
      <c r="R122">
        <f>IF(AND(P122&gt;=5000,H122="east",E122="cookies"),P122*10%,0)</f>
        <v>0</v>
      </c>
      <c r="S122">
        <f>IF(OR(P122&gt;=5000,H122="east",E122="cookies"),P122*10%,0)</f>
        <v>554.4</v>
      </c>
    </row>
    <row r="123" spans="2:19" x14ac:dyDescent="0.35">
      <c r="B123" s="5" t="s">
        <v>42</v>
      </c>
      <c r="C123" s="5" t="s">
        <v>30</v>
      </c>
      <c r="D123" s="5" t="s">
        <v>162</v>
      </c>
      <c r="E123" s="5" t="s">
        <v>9</v>
      </c>
      <c r="F123" s="6">
        <v>43867</v>
      </c>
      <c r="G123" s="5" t="s">
        <v>10</v>
      </c>
      <c r="H123" s="5" t="s">
        <v>6</v>
      </c>
      <c r="I123" s="7" t="s">
        <v>7</v>
      </c>
      <c r="J123" s="5">
        <v>63</v>
      </c>
      <c r="K123" s="5" t="str">
        <f>IF(J123&lt;50,"rendah","tinggi")</f>
        <v>tinggi</v>
      </c>
      <c r="L123" s="5">
        <v>142</v>
      </c>
      <c r="M123" s="5">
        <v>69</v>
      </c>
      <c r="N123" s="8">
        <f>M123*J123</f>
        <v>4347</v>
      </c>
      <c r="O123" s="5">
        <f t="shared" si="3"/>
        <v>9798</v>
      </c>
      <c r="P123" s="9">
        <f t="shared" si="4"/>
        <v>5451</v>
      </c>
      <c r="Q123">
        <f t="shared" si="5"/>
        <v>163.53</v>
      </c>
      <c r="R123">
        <f>IF(AND(P123&gt;=5000,H123="east",E123="cookies"),P123*10%,0)</f>
        <v>545.1</v>
      </c>
      <c r="S123">
        <f>IF(OR(P123&gt;=5000,H123="east",E123="cookies"),P123*10%,0)</f>
        <v>545.1</v>
      </c>
    </row>
    <row r="124" spans="2:19" x14ac:dyDescent="0.35">
      <c r="B124" s="5" t="s">
        <v>45</v>
      </c>
      <c r="C124" s="5" t="s">
        <v>18</v>
      </c>
      <c r="D124" s="5" t="s">
        <v>166</v>
      </c>
      <c r="E124" s="5" t="s">
        <v>14</v>
      </c>
      <c r="F124" s="6">
        <v>43868</v>
      </c>
      <c r="G124" s="5" t="s">
        <v>24</v>
      </c>
      <c r="H124" s="5" t="s">
        <v>20</v>
      </c>
      <c r="I124" s="7" t="s">
        <v>7</v>
      </c>
      <c r="J124" s="5">
        <v>68</v>
      </c>
      <c r="K124" s="5" t="str">
        <f>IF(J124&lt;50,"rendah","tinggi")</f>
        <v>tinggi</v>
      </c>
      <c r="L124" s="5">
        <v>153</v>
      </c>
      <c r="M124" s="5">
        <v>95</v>
      </c>
      <c r="N124" s="8">
        <f>M124*J124</f>
        <v>6460</v>
      </c>
      <c r="O124" s="5">
        <f t="shared" si="3"/>
        <v>14535</v>
      </c>
      <c r="P124" s="9">
        <f t="shared" si="4"/>
        <v>8075</v>
      </c>
      <c r="Q124">
        <f t="shared" si="5"/>
        <v>242.25</v>
      </c>
      <c r="R124">
        <f>IF(AND(P124&gt;=5000,H124="east",E124="cookies"),P124*10%,0)</f>
        <v>0</v>
      </c>
      <c r="S124">
        <f>IF(OR(P124&gt;=5000,H124="east",E124="cookies"),P124*10%,0)</f>
        <v>807.5</v>
      </c>
    </row>
    <row r="125" spans="2:19" x14ac:dyDescent="0.35">
      <c r="B125" s="5" t="s">
        <v>45</v>
      </c>
      <c r="C125" s="5" t="s">
        <v>22</v>
      </c>
      <c r="D125" s="5" t="s">
        <v>167</v>
      </c>
      <c r="E125" s="5" t="s">
        <v>14</v>
      </c>
      <c r="F125" s="6">
        <v>43868</v>
      </c>
      <c r="G125" s="7" t="s">
        <v>19</v>
      </c>
      <c r="H125" s="5" t="s">
        <v>20</v>
      </c>
      <c r="I125" s="7" t="s">
        <v>11</v>
      </c>
      <c r="J125" s="5">
        <v>63</v>
      </c>
      <c r="K125" s="5" t="str">
        <f>IF(J125&lt;50,"rendah","tinggi")</f>
        <v>tinggi</v>
      </c>
      <c r="L125" s="5">
        <v>145</v>
      </c>
      <c r="M125" s="5">
        <v>84</v>
      </c>
      <c r="N125" s="8">
        <f>M125*J125</f>
        <v>5292</v>
      </c>
      <c r="O125" s="5">
        <f t="shared" si="3"/>
        <v>12180</v>
      </c>
      <c r="P125" s="9">
        <f t="shared" si="4"/>
        <v>6888</v>
      </c>
      <c r="Q125">
        <f t="shared" si="5"/>
        <v>206.64</v>
      </c>
      <c r="R125">
        <f>IF(AND(P125&gt;=5000,H125="east",E125="cookies"),P125*10%,0)</f>
        <v>0</v>
      </c>
      <c r="S125">
        <f>IF(OR(P125&gt;=5000,H125="east",E125="cookies"),P125*10%,0)</f>
        <v>688.80000000000007</v>
      </c>
    </row>
    <row r="126" spans="2:19" x14ac:dyDescent="0.35">
      <c r="B126" s="5" t="s">
        <v>42</v>
      </c>
      <c r="C126" s="5" t="s">
        <v>21</v>
      </c>
      <c r="D126" s="5" t="s">
        <v>165</v>
      </c>
      <c r="E126" s="5" t="s">
        <v>14</v>
      </c>
      <c r="F126" s="6">
        <v>43868</v>
      </c>
      <c r="G126" s="7" t="s">
        <v>5</v>
      </c>
      <c r="H126" s="5" t="s">
        <v>6</v>
      </c>
      <c r="I126" s="7" t="s">
        <v>7</v>
      </c>
      <c r="J126" s="5">
        <v>57</v>
      </c>
      <c r="K126" s="5" t="str">
        <f>IF(J126&lt;50,"rendah","tinggi")</f>
        <v>tinggi</v>
      </c>
      <c r="L126" s="5">
        <v>129</v>
      </c>
      <c r="M126" s="5">
        <v>64</v>
      </c>
      <c r="N126" s="8">
        <f>M126*J126</f>
        <v>3648</v>
      </c>
      <c r="O126" s="5">
        <f t="shared" si="3"/>
        <v>8256</v>
      </c>
      <c r="P126" s="9">
        <f t="shared" si="4"/>
        <v>4608</v>
      </c>
      <c r="Q126">
        <f t="shared" si="5"/>
        <v>0</v>
      </c>
      <c r="R126">
        <f>IF(AND(P126&gt;=5000,H126="east",E126="cookies"),P126*10%,0)</f>
        <v>0</v>
      </c>
      <c r="S126">
        <f>IF(OR(P126&gt;=5000,H126="east",E126="cookies"),P126*10%,0)</f>
        <v>460.8</v>
      </c>
    </row>
    <row r="127" spans="2:19" x14ac:dyDescent="0.35">
      <c r="B127" s="5" t="s">
        <v>44</v>
      </c>
      <c r="C127" s="5" t="s">
        <v>28</v>
      </c>
      <c r="D127" s="5" t="s">
        <v>168</v>
      </c>
      <c r="E127" s="5" t="s">
        <v>9</v>
      </c>
      <c r="F127" s="6">
        <v>43868</v>
      </c>
      <c r="G127" s="5" t="s">
        <v>15</v>
      </c>
      <c r="H127" s="5" t="s">
        <v>16</v>
      </c>
      <c r="I127" s="7" t="s">
        <v>11</v>
      </c>
      <c r="J127" s="5">
        <v>68</v>
      </c>
      <c r="K127" s="5" t="str">
        <f>IF(J127&lt;50,"rendah","tinggi")</f>
        <v>tinggi</v>
      </c>
      <c r="L127" s="5">
        <v>153</v>
      </c>
      <c r="M127" s="5">
        <v>52</v>
      </c>
      <c r="N127" s="8">
        <f>M127*J127</f>
        <v>3536</v>
      </c>
      <c r="O127" s="5">
        <f t="shared" si="3"/>
        <v>7956</v>
      </c>
      <c r="P127" s="9">
        <f t="shared" si="4"/>
        <v>4420</v>
      </c>
      <c r="Q127">
        <f t="shared" si="5"/>
        <v>0</v>
      </c>
      <c r="R127">
        <f>IF(AND(P127&gt;=5000,H127="east",E127="cookies"),P127*10%,0)</f>
        <v>0</v>
      </c>
      <c r="S127">
        <f>IF(OR(P127&gt;=5000,H127="east",E127="cookies"),P127*10%,0)</f>
        <v>442</v>
      </c>
    </row>
    <row r="128" spans="2:19" x14ac:dyDescent="0.35">
      <c r="B128" s="5" t="s">
        <v>42</v>
      </c>
      <c r="C128" s="5" t="s">
        <v>26</v>
      </c>
      <c r="D128" s="5" t="s">
        <v>169</v>
      </c>
      <c r="E128" s="5" t="s">
        <v>14</v>
      </c>
      <c r="F128" s="6">
        <v>43869</v>
      </c>
      <c r="G128" s="5" t="s">
        <v>10</v>
      </c>
      <c r="H128" s="5" t="s">
        <v>6</v>
      </c>
      <c r="I128" s="7" t="s">
        <v>7</v>
      </c>
      <c r="J128" s="5">
        <v>74</v>
      </c>
      <c r="K128" s="5" t="str">
        <f>IF(J128&lt;50,"rendah","tinggi")</f>
        <v>tinggi</v>
      </c>
      <c r="L128" s="5">
        <v>168</v>
      </c>
      <c r="M128" s="5">
        <v>70</v>
      </c>
      <c r="N128" s="8">
        <f>M128*J128</f>
        <v>5180</v>
      </c>
      <c r="O128" s="5">
        <f t="shared" si="3"/>
        <v>11760</v>
      </c>
      <c r="P128" s="9">
        <f t="shared" si="4"/>
        <v>6580</v>
      </c>
      <c r="Q128">
        <f t="shared" si="5"/>
        <v>197.4</v>
      </c>
      <c r="R128">
        <f>IF(AND(P128&gt;=5000,H128="east",E128="cookies"),P128*10%,0)</f>
        <v>0</v>
      </c>
      <c r="S128">
        <f>IF(OR(P128&gt;=5000,H128="east",E128="cookies"),P128*10%,0)</f>
        <v>658</v>
      </c>
    </row>
    <row r="129" spans="2:19" x14ac:dyDescent="0.35">
      <c r="B129" s="5" t="s">
        <v>43</v>
      </c>
      <c r="C129" s="5" t="s">
        <v>21</v>
      </c>
      <c r="D129" s="5" t="s">
        <v>172</v>
      </c>
      <c r="E129" s="5" t="s">
        <v>14</v>
      </c>
      <c r="F129" s="6">
        <v>43869</v>
      </c>
      <c r="G129" s="5" t="s">
        <v>15</v>
      </c>
      <c r="H129" s="5" t="s">
        <v>16</v>
      </c>
      <c r="I129" s="7" t="s">
        <v>11</v>
      </c>
      <c r="J129" s="5">
        <v>57</v>
      </c>
      <c r="K129" s="5" t="str">
        <f>IF(J129&lt;50,"rendah","tinggi")</f>
        <v>tinggi</v>
      </c>
      <c r="L129" s="5">
        <v>129</v>
      </c>
      <c r="M129" s="5">
        <v>88</v>
      </c>
      <c r="N129" s="8">
        <f>M129*J129</f>
        <v>5016</v>
      </c>
      <c r="O129" s="5">
        <f t="shared" si="3"/>
        <v>11352</v>
      </c>
      <c r="P129" s="9">
        <f t="shared" si="4"/>
        <v>6336</v>
      </c>
      <c r="Q129">
        <f t="shared" si="5"/>
        <v>190.07999999999998</v>
      </c>
      <c r="R129">
        <f>IF(AND(P129&gt;=5000,H129="east",E129="cookies"),P129*10%,0)</f>
        <v>0</v>
      </c>
      <c r="S129">
        <f>IF(OR(P129&gt;=5000,H129="east",E129="cookies"),P129*10%,0)</f>
        <v>633.6</v>
      </c>
    </row>
    <row r="130" spans="2:19" x14ac:dyDescent="0.35">
      <c r="B130" s="5" t="s">
        <v>42</v>
      </c>
      <c r="C130" s="5" t="s">
        <v>17</v>
      </c>
      <c r="D130" s="5" t="s">
        <v>170</v>
      </c>
      <c r="E130" s="5" t="s">
        <v>14</v>
      </c>
      <c r="F130" s="6">
        <v>43869</v>
      </c>
      <c r="G130" s="5" t="s">
        <v>10</v>
      </c>
      <c r="H130" s="5" t="s">
        <v>6</v>
      </c>
      <c r="I130" s="7" t="s">
        <v>7</v>
      </c>
      <c r="J130" s="5">
        <v>46</v>
      </c>
      <c r="K130" s="5" t="str">
        <f>IF(J130&lt;50,"rendah","tinggi")</f>
        <v>rendah</v>
      </c>
      <c r="L130" s="5">
        <v>104</v>
      </c>
      <c r="M130" s="5">
        <v>56</v>
      </c>
      <c r="N130" s="8">
        <f>M130*J130</f>
        <v>2576</v>
      </c>
      <c r="O130" s="5">
        <f t="shared" si="3"/>
        <v>5824</v>
      </c>
      <c r="P130" s="9">
        <f t="shared" si="4"/>
        <v>3248</v>
      </c>
      <c r="Q130">
        <f t="shared" si="5"/>
        <v>0</v>
      </c>
      <c r="R130">
        <f>IF(AND(P130&gt;=5000,H130="east",E130="cookies"),P130*10%,0)</f>
        <v>0</v>
      </c>
      <c r="S130">
        <f>IF(OR(P130&gt;=5000,H130="east",E130="cookies"),P130*10%,0)</f>
        <v>324.8</v>
      </c>
    </row>
    <row r="131" spans="2:19" x14ac:dyDescent="0.35">
      <c r="B131" s="5" t="s">
        <v>45</v>
      </c>
      <c r="C131" s="5" t="s">
        <v>23</v>
      </c>
      <c r="D131" s="5" t="s">
        <v>171</v>
      </c>
      <c r="E131" s="5" t="s">
        <v>14</v>
      </c>
      <c r="F131" s="6">
        <v>43869</v>
      </c>
      <c r="G131" s="5" t="s">
        <v>24</v>
      </c>
      <c r="H131" s="5" t="s">
        <v>20</v>
      </c>
      <c r="I131" s="7" t="s">
        <v>11</v>
      </c>
      <c r="J131" s="5">
        <v>64</v>
      </c>
      <c r="K131" s="5" t="str">
        <f>IF(J131&lt;50,"rendah","tinggi")</f>
        <v>tinggi</v>
      </c>
      <c r="L131" s="5">
        <v>144</v>
      </c>
      <c r="M131" s="5">
        <v>32</v>
      </c>
      <c r="N131" s="8">
        <f>M131*J131</f>
        <v>2048</v>
      </c>
      <c r="O131" s="5">
        <f t="shared" si="3"/>
        <v>4608</v>
      </c>
      <c r="P131" s="9">
        <f t="shared" si="4"/>
        <v>2560</v>
      </c>
      <c r="Q131">
        <f t="shared" si="5"/>
        <v>0</v>
      </c>
      <c r="R131">
        <f>IF(AND(P131&gt;=5000,H131="east",E131="cookies"),P131*10%,0)</f>
        <v>0</v>
      </c>
      <c r="S131">
        <f>IF(OR(P131&gt;=5000,H131="east",E131="cookies"),P131*10%,0)</f>
        <v>0</v>
      </c>
    </row>
    <row r="132" spans="2:19" x14ac:dyDescent="0.35">
      <c r="B132" s="5" t="s">
        <v>43</v>
      </c>
      <c r="C132" s="5" t="s">
        <v>25</v>
      </c>
      <c r="D132" s="5" t="s">
        <v>174</v>
      </c>
      <c r="E132" s="5" t="s">
        <v>4</v>
      </c>
      <c r="F132" s="6">
        <v>43870</v>
      </c>
      <c r="G132" s="5" t="s">
        <v>15</v>
      </c>
      <c r="H132" s="5" t="s">
        <v>16</v>
      </c>
      <c r="I132" s="7" t="s">
        <v>7</v>
      </c>
      <c r="J132" s="5">
        <v>92</v>
      </c>
      <c r="K132" s="5" t="str">
        <f>IF(J132&lt;50,"rendah","tinggi")</f>
        <v>tinggi</v>
      </c>
      <c r="L132" s="5">
        <v>207</v>
      </c>
      <c r="M132" s="5">
        <v>72</v>
      </c>
      <c r="N132" s="8">
        <f>M132*J132</f>
        <v>6624</v>
      </c>
      <c r="O132" s="5">
        <f t="shared" si="3"/>
        <v>14904</v>
      </c>
      <c r="P132" s="9">
        <f t="shared" si="4"/>
        <v>8280</v>
      </c>
      <c r="Q132">
        <f t="shared" si="5"/>
        <v>248.39999999999998</v>
      </c>
      <c r="R132">
        <f>IF(AND(P132&gt;=5000,H132="east",E132="cookies"),P132*10%,0)</f>
        <v>0</v>
      </c>
      <c r="S132">
        <f>IF(OR(P132&gt;=5000,H132="east",E132="cookies"),P132*10%,0)</f>
        <v>828</v>
      </c>
    </row>
    <row r="133" spans="2:19" x14ac:dyDescent="0.35">
      <c r="B133" s="5" t="s">
        <v>43</v>
      </c>
      <c r="C133" s="5" t="s">
        <v>8</v>
      </c>
      <c r="D133" s="5" t="s">
        <v>175</v>
      </c>
      <c r="E133" s="5" t="s">
        <v>9</v>
      </c>
      <c r="F133" s="6">
        <v>43870</v>
      </c>
      <c r="G133" s="5" t="s">
        <v>15</v>
      </c>
      <c r="H133" s="5" t="s">
        <v>16</v>
      </c>
      <c r="I133" s="7" t="s">
        <v>7</v>
      </c>
      <c r="J133" s="5">
        <v>48</v>
      </c>
      <c r="K133" s="5" t="str">
        <f>IF(J133&lt;50,"rendah","tinggi")</f>
        <v>rendah</v>
      </c>
      <c r="L133" s="5">
        <v>108</v>
      </c>
      <c r="M133" s="5">
        <v>99</v>
      </c>
      <c r="N133" s="8">
        <f>M133*J133</f>
        <v>4752</v>
      </c>
      <c r="O133" s="5">
        <f t="shared" si="3"/>
        <v>10692</v>
      </c>
      <c r="P133" s="9">
        <f t="shared" si="4"/>
        <v>5940</v>
      </c>
      <c r="Q133">
        <f t="shared" si="5"/>
        <v>178.2</v>
      </c>
      <c r="R133">
        <f>IF(AND(P133&gt;=5000,H133="east",E133="cookies"),P133*10%,0)</f>
        <v>0</v>
      </c>
      <c r="S133">
        <f>IF(OR(P133&gt;=5000,H133="east",E133="cookies"),P133*10%,0)</f>
        <v>594</v>
      </c>
    </row>
    <row r="134" spans="2:19" x14ac:dyDescent="0.35">
      <c r="B134" s="5" t="s">
        <v>45</v>
      </c>
      <c r="C134" s="5" t="s">
        <v>28</v>
      </c>
      <c r="D134" s="5" t="s">
        <v>173</v>
      </c>
      <c r="E134" s="5" t="s">
        <v>9</v>
      </c>
      <c r="F134" s="6">
        <v>43870</v>
      </c>
      <c r="G134" s="7" t="s">
        <v>19</v>
      </c>
      <c r="H134" s="5" t="s">
        <v>20</v>
      </c>
      <c r="I134" s="7" t="s">
        <v>7</v>
      </c>
      <c r="J134" s="5">
        <v>68</v>
      </c>
      <c r="K134" s="5" t="str">
        <f>IF(J134&lt;50,"rendah","tinggi")</f>
        <v>tinggi</v>
      </c>
      <c r="L134" s="5">
        <v>153</v>
      </c>
      <c r="M134" s="5">
        <v>8</v>
      </c>
      <c r="N134" s="8">
        <f>M134*J134</f>
        <v>544</v>
      </c>
      <c r="O134" s="5">
        <f t="shared" si="3"/>
        <v>1224</v>
      </c>
      <c r="P134" s="9">
        <f t="shared" si="4"/>
        <v>680</v>
      </c>
      <c r="Q134">
        <f t="shared" si="5"/>
        <v>0</v>
      </c>
      <c r="R134">
        <f>IF(AND(P134&gt;=5000,H134="east",E134="cookies"),P134*10%,0)</f>
        <v>0</v>
      </c>
      <c r="S134">
        <f>IF(OR(P134&gt;=5000,H134="east",E134="cookies"),P134*10%,0)</f>
        <v>68</v>
      </c>
    </row>
    <row r="135" spans="2:19" x14ac:dyDescent="0.35">
      <c r="B135" s="5" t="s">
        <v>45</v>
      </c>
      <c r="C135" s="5" t="s">
        <v>25</v>
      </c>
      <c r="D135" s="5" t="s">
        <v>176</v>
      </c>
      <c r="E135" s="5" t="s">
        <v>4</v>
      </c>
      <c r="F135" s="6">
        <v>43871</v>
      </c>
      <c r="G135" s="5" t="s">
        <v>24</v>
      </c>
      <c r="H135" s="5" t="s">
        <v>20</v>
      </c>
      <c r="I135" s="7" t="s">
        <v>11</v>
      </c>
      <c r="J135" s="5">
        <v>92</v>
      </c>
      <c r="K135" s="5" t="str">
        <f>IF(J135&lt;50,"rendah","tinggi")</f>
        <v>tinggi</v>
      </c>
      <c r="L135" s="5">
        <v>207</v>
      </c>
      <c r="M135" s="5">
        <v>95</v>
      </c>
      <c r="N135" s="8">
        <f>M135*J135</f>
        <v>8740</v>
      </c>
      <c r="O135" s="5">
        <f t="shared" ref="O135:O198" si="6">M135*L135</f>
        <v>19665</v>
      </c>
      <c r="P135" s="9">
        <f t="shared" ref="P135:P198" si="7">O135-N135</f>
        <v>10925</v>
      </c>
      <c r="Q135">
        <f t="shared" si="5"/>
        <v>327.75</v>
      </c>
      <c r="R135">
        <f>IF(AND(P135&gt;=5000,H135="east",E135="cookies"),P135*10%,0)</f>
        <v>0</v>
      </c>
      <c r="S135">
        <f>IF(OR(P135&gt;=5000,H135="east",E135="cookies"),P135*10%,0)</f>
        <v>1092.5</v>
      </c>
    </row>
    <row r="136" spans="2:19" x14ac:dyDescent="0.35">
      <c r="B136" s="5" t="s">
        <v>43</v>
      </c>
      <c r="C136" s="5" t="s">
        <v>26</v>
      </c>
      <c r="D136" s="5" t="s">
        <v>178</v>
      </c>
      <c r="E136" s="5" t="s">
        <v>14</v>
      </c>
      <c r="F136" s="6">
        <v>43871</v>
      </c>
      <c r="G136" s="5" t="s">
        <v>15</v>
      </c>
      <c r="H136" s="5" t="s">
        <v>16</v>
      </c>
      <c r="I136" s="7" t="s">
        <v>7</v>
      </c>
      <c r="J136" s="5">
        <v>74</v>
      </c>
      <c r="K136" s="5" t="str">
        <f>IF(J136&lt;50,"rendah","tinggi")</f>
        <v>tinggi</v>
      </c>
      <c r="L136" s="5">
        <v>168</v>
      </c>
      <c r="M136" s="5">
        <v>75</v>
      </c>
      <c r="N136" s="8">
        <f>M136*J136</f>
        <v>5550</v>
      </c>
      <c r="O136" s="5">
        <f t="shared" si="6"/>
        <v>12600</v>
      </c>
      <c r="P136" s="9">
        <f t="shared" si="7"/>
        <v>7050</v>
      </c>
      <c r="Q136">
        <f t="shared" ref="Q136:Q199" si="8">IF(P136&lt;5000,0,P136*3%)</f>
        <v>211.5</v>
      </c>
      <c r="R136">
        <f>IF(AND(P136&gt;=5000,H136="east",E136="cookies"),P136*10%,0)</f>
        <v>0</v>
      </c>
      <c r="S136">
        <f>IF(OR(P136&gt;=5000,H136="east",E136="cookies"),P136*10%,0)</f>
        <v>705</v>
      </c>
    </row>
    <row r="137" spans="2:19" x14ac:dyDescent="0.35">
      <c r="B137" s="5" t="s">
        <v>43</v>
      </c>
      <c r="C137" s="5" t="s">
        <v>22</v>
      </c>
      <c r="D137" s="5" t="s">
        <v>179</v>
      </c>
      <c r="E137" s="5" t="s">
        <v>14</v>
      </c>
      <c r="F137" s="6">
        <v>43871</v>
      </c>
      <c r="G137" s="5" t="s">
        <v>15</v>
      </c>
      <c r="H137" s="5" t="s">
        <v>16</v>
      </c>
      <c r="I137" s="7" t="s">
        <v>7</v>
      </c>
      <c r="J137" s="5">
        <v>63</v>
      </c>
      <c r="K137" s="5" t="str">
        <f>IF(J137&lt;50,"rendah","tinggi")</f>
        <v>tinggi</v>
      </c>
      <c r="L137" s="5">
        <v>145</v>
      </c>
      <c r="M137" s="5">
        <v>40</v>
      </c>
      <c r="N137" s="8">
        <f>M137*J137</f>
        <v>2520</v>
      </c>
      <c r="O137" s="5">
        <f t="shared" si="6"/>
        <v>5800</v>
      </c>
      <c r="P137" s="9">
        <f t="shared" si="7"/>
        <v>3280</v>
      </c>
      <c r="Q137">
        <f t="shared" si="8"/>
        <v>0</v>
      </c>
      <c r="R137">
        <f>IF(AND(P137&gt;=5000,H137="east",E137="cookies"),P137*10%,0)</f>
        <v>0</v>
      </c>
      <c r="S137">
        <f>IF(OR(P137&gt;=5000,H137="east",E137="cookies"),P137*10%,0)</f>
        <v>0</v>
      </c>
    </row>
    <row r="138" spans="2:19" x14ac:dyDescent="0.35">
      <c r="B138" s="5" t="s">
        <v>45</v>
      </c>
      <c r="C138" s="5" t="s">
        <v>28</v>
      </c>
      <c r="D138" s="5" t="s">
        <v>177</v>
      </c>
      <c r="E138" s="5" t="s">
        <v>9</v>
      </c>
      <c r="F138" s="6">
        <v>43871</v>
      </c>
      <c r="G138" s="5" t="s">
        <v>24</v>
      </c>
      <c r="H138" s="5" t="s">
        <v>20</v>
      </c>
      <c r="I138" s="7" t="s">
        <v>7</v>
      </c>
      <c r="J138" s="5">
        <v>68</v>
      </c>
      <c r="K138" s="5" t="str">
        <f>IF(J138&lt;50,"rendah","tinggi")</f>
        <v>tinggi</v>
      </c>
      <c r="L138" s="5">
        <v>153</v>
      </c>
      <c r="M138" s="5">
        <v>20</v>
      </c>
      <c r="N138" s="8">
        <f>M138*J138</f>
        <v>1360</v>
      </c>
      <c r="O138" s="5">
        <f t="shared" si="6"/>
        <v>3060</v>
      </c>
      <c r="P138" s="9">
        <f t="shared" si="7"/>
        <v>1700</v>
      </c>
      <c r="Q138">
        <f t="shared" si="8"/>
        <v>0</v>
      </c>
      <c r="R138">
        <f>IF(AND(P138&gt;=5000,H138="east",E138="cookies"),P138*10%,0)</f>
        <v>0</v>
      </c>
      <c r="S138">
        <f>IF(OR(P138&gt;=5000,H138="east",E138="cookies"),P138*10%,0)</f>
        <v>170</v>
      </c>
    </row>
    <row r="139" spans="2:19" x14ac:dyDescent="0.35">
      <c r="B139" s="5" t="s">
        <v>43</v>
      </c>
      <c r="C139" s="5" t="s">
        <v>12</v>
      </c>
      <c r="D139" s="5" t="s">
        <v>181</v>
      </c>
      <c r="E139" s="5" t="s">
        <v>4</v>
      </c>
      <c r="F139" s="6">
        <v>43872</v>
      </c>
      <c r="G139" s="5" t="s">
        <v>15</v>
      </c>
      <c r="H139" s="5" t="s">
        <v>16</v>
      </c>
      <c r="I139" s="7" t="s">
        <v>11</v>
      </c>
      <c r="J139" s="5">
        <v>100</v>
      </c>
      <c r="K139" s="5" t="str">
        <f>IF(J139&lt;50,"rendah","tinggi")</f>
        <v>tinggi</v>
      </c>
      <c r="L139" s="5">
        <v>225</v>
      </c>
      <c r="M139" s="5">
        <v>97</v>
      </c>
      <c r="N139" s="8">
        <f>M139*J139</f>
        <v>9700</v>
      </c>
      <c r="O139" s="5">
        <f t="shared" si="6"/>
        <v>21825</v>
      </c>
      <c r="P139" s="9">
        <f t="shared" si="7"/>
        <v>12125</v>
      </c>
      <c r="Q139">
        <f t="shared" si="8"/>
        <v>363.75</v>
      </c>
      <c r="R139">
        <f>IF(AND(P139&gt;=5000,H139="east",E139="cookies"),P139*10%,0)</f>
        <v>0</v>
      </c>
      <c r="S139">
        <f>IF(OR(P139&gt;=5000,H139="east",E139="cookies"),P139*10%,0)</f>
        <v>1212.5</v>
      </c>
    </row>
    <row r="140" spans="2:19" x14ac:dyDescent="0.35">
      <c r="B140" s="5" t="s">
        <v>42</v>
      </c>
      <c r="C140" s="5" t="s">
        <v>30</v>
      </c>
      <c r="D140" s="5" t="s">
        <v>180</v>
      </c>
      <c r="E140" s="5" t="s">
        <v>9</v>
      </c>
      <c r="F140" s="6">
        <v>43872</v>
      </c>
      <c r="G140" s="5" t="s">
        <v>10</v>
      </c>
      <c r="H140" s="5" t="s">
        <v>6</v>
      </c>
      <c r="I140" s="7" t="s">
        <v>11</v>
      </c>
      <c r="J140" s="5">
        <v>63</v>
      </c>
      <c r="K140" s="5" t="str">
        <f>IF(J140&lt;50,"rendah","tinggi")</f>
        <v>tinggi</v>
      </c>
      <c r="L140" s="5">
        <v>142</v>
      </c>
      <c r="M140" s="5">
        <v>62</v>
      </c>
      <c r="N140" s="8">
        <f>M140*J140</f>
        <v>3906</v>
      </c>
      <c r="O140" s="5">
        <f t="shared" si="6"/>
        <v>8804</v>
      </c>
      <c r="P140" s="9">
        <f t="shared" si="7"/>
        <v>4898</v>
      </c>
      <c r="Q140">
        <f t="shared" si="8"/>
        <v>0</v>
      </c>
      <c r="R140">
        <f>IF(AND(P140&gt;=5000,H140="east",E140="cookies"),P140*10%,0)</f>
        <v>0</v>
      </c>
      <c r="S140">
        <f>IF(OR(P140&gt;=5000,H140="east",E140="cookies"),P140*10%,0)</f>
        <v>489.8</v>
      </c>
    </row>
    <row r="141" spans="2:19" x14ac:dyDescent="0.35">
      <c r="B141" s="5" t="s">
        <v>44</v>
      </c>
      <c r="C141" s="5" t="s">
        <v>31</v>
      </c>
      <c r="D141" s="5" t="s">
        <v>182</v>
      </c>
      <c r="E141" s="5" t="s">
        <v>9</v>
      </c>
      <c r="F141" s="6">
        <v>43872</v>
      </c>
      <c r="G141" s="7" t="s">
        <v>29</v>
      </c>
      <c r="H141" s="5" t="s">
        <v>16</v>
      </c>
      <c r="I141" s="7" t="s">
        <v>11</v>
      </c>
      <c r="J141" s="5">
        <v>41</v>
      </c>
      <c r="K141" s="5" t="str">
        <f>IF(J141&lt;50,"rendah","tinggi")</f>
        <v>rendah</v>
      </c>
      <c r="L141" s="5">
        <v>94</v>
      </c>
      <c r="M141" s="5">
        <v>62</v>
      </c>
      <c r="N141" s="8">
        <f>M141*J141</f>
        <v>2542</v>
      </c>
      <c r="O141" s="5">
        <f t="shared" si="6"/>
        <v>5828</v>
      </c>
      <c r="P141" s="9">
        <f t="shared" si="7"/>
        <v>3286</v>
      </c>
      <c r="Q141">
        <f t="shared" si="8"/>
        <v>0</v>
      </c>
      <c r="R141">
        <f>IF(AND(P141&gt;=5000,H141="east",E141="cookies"),P141*10%,0)</f>
        <v>0</v>
      </c>
      <c r="S141">
        <f>IF(OR(P141&gt;=5000,H141="east",E141="cookies"),P141*10%,0)</f>
        <v>328.6</v>
      </c>
    </row>
    <row r="142" spans="2:19" x14ac:dyDescent="0.35">
      <c r="B142" s="5" t="s">
        <v>44</v>
      </c>
      <c r="C142" s="5" t="s">
        <v>27</v>
      </c>
      <c r="D142" s="5" t="s">
        <v>183</v>
      </c>
      <c r="E142" s="5" t="s">
        <v>14</v>
      </c>
      <c r="F142" s="6">
        <v>43872</v>
      </c>
      <c r="G142" s="5" t="s">
        <v>15</v>
      </c>
      <c r="H142" s="5" t="s">
        <v>16</v>
      </c>
      <c r="I142" s="7" t="s">
        <v>7</v>
      </c>
      <c r="J142" s="5">
        <v>94</v>
      </c>
      <c r="K142" s="5" t="str">
        <f>IF(J142&lt;50,"rendah","tinggi")</f>
        <v>tinggi</v>
      </c>
      <c r="L142" s="5">
        <v>213</v>
      </c>
      <c r="M142" s="5">
        <v>8</v>
      </c>
      <c r="N142" s="8">
        <f>M142*J142</f>
        <v>752</v>
      </c>
      <c r="O142" s="5">
        <f t="shared" si="6"/>
        <v>1704</v>
      </c>
      <c r="P142" s="9">
        <f t="shared" si="7"/>
        <v>952</v>
      </c>
      <c r="Q142">
        <f t="shared" si="8"/>
        <v>0</v>
      </c>
      <c r="R142">
        <f>IF(AND(P142&gt;=5000,H142="east",E142="cookies"),P142*10%,0)</f>
        <v>0</v>
      </c>
      <c r="S142">
        <f>IF(OR(P142&gt;=5000,H142="east",E142="cookies"),P142*10%,0)</f>
        <v>0</v>
      </c>
    </row>
    <row r="143" spans="2:19" x14ac:dyDescent="0.35">
      <c r="B143" s="5" t="s">
        <v>42</v>
      </c>
      <c r="C143" s="5" t="s">
        <v>3</v>
      </c>
      <c r="D143" s="5" t="s">
        <v>184</v>
      </c>
      <c r="E143" s="5" t="s">
        <v>4</v>
      </c>
      <c r="F143" s="6">
        <v>43873</v>
      </c>
      <c r="G143" s="5" t="s">
        <v>10</v>
      </c>
      <c r="H143" s="5" t="s">
        <v>6</v>
      </c>
      <c r="I143" s="7" t="s">
        <v>11</v>
      </c>
      <c r="J143" s="5">
        <v>105</v>
      </c>
      <c r="K143" s="5" t="str">
        <f>IF(J143&lt;50,"rendah","tinggi")</f>
        <v>tinggi</v>
      </c>
      <c r="L143" s="5">
        <v>237</v>
      </c>
      <c r="M143" s="5">
        <v>98</v>
      </c>
      <c r="N143" s="8">
        <f>M143*J143</f>
        <v>10290</v>
      </c>
      <c r="O143" s="5">
        <f t="shared" si="6"/>
        <v>23226</v>
      </c>
      <c r="P143" s="9">
        <f t="shared" si="7"/>
        <v>12936</v>
      </c>
      <c r="Q143">
        <f t="shared" si="8"/>
        <v>388.08</v>
      </c>
      <c r="R143">
        <f>IF(AND(P143&gt;=5000,H143="east",E143="cookies"),P143*10%,0)</f>
        <v>0</v>
      </c>
      <c r="S143">
        <f>IF(OR(P143&gt;=5000,H143="east",E143="cookies"),P143*10%,0)</f>
        <v>1293.6000000000001</v>
      </c>
    </row>
    <row r="144" spans="2:19" x14ac:dyDescent="0.35">
      <c r="B144" s="5" t="s">
        <v>45</v>
      </c>
      <c r="C144" s="5" t="s">
        <v>22</v>
      </c>
      <c r="D144" s="5" t="s">
        <v>185</v>
      </c>
      <c r="E144" s="5" t="s">
        <v>14</v>
      </c>
      <c r="F144" s="6">
        <v>43873</v>
      </c>
      <c r="G144" s="7" t="s">
        <v>19</v>
      </c>
      <c r="H144" s="5" t="s">
        <v>20</v>
      </c>
      <c r="I144" s="7" t="s">
        <v>11</v>
      </c>
      <c r="J144" s="5">
        <v>63</v>
      </c>
      <c r="K144" s="5" t="str">
        <f>IF(J144&lt;50,"rendah","tinggi")</f>
        <v>tinggi</v>
      </c>
      <c r="L144" s="5">
        <v>145</v>
      </c>
      <c r="M144" s="5">
        <v>54</v>
      </c>
      <c r="N144" s="8">
        <f>M144*J144</f>
        <v>3402</v>
      </c>
      <c r="O144" s="5">
        <f t="shared" si="6"/>
        <v>7830</v>
      </c>
      <c r="P144" s="9">
        <f t="shared" si="7"/>
        <v>4428</v>
      </c>
      <c r="Q144">
        <f t="shared" si="8"/>
        <v>0</v>
      </c>
      <c r="R144">
        <f>IF(AND(P144&gt;=5000,H144="east",E144="cookies"),P144*10%,0)</f>
        <v>0</v>
      </c>
      <c r="S144">
        <f>IF(OR(P144&gt;=5000,H144="east",E144="cookies"),P144*10%,0)</f>
        <v>0</v>
      </c>
    </row>
    <row r="145" spans="2:19" x14ac:dyDescent="0.35">
      <c r="B145" s="5" t="s">
        <v>43</v>
      </c>
      <c r="C145" s="5" t="s">
        <v>28</v>
      </c>
      <c r="D145" s="5" t="s">
        <v>186</v>
      </c>
      <c r="E145" s="5" t="s">
        <v>9</v>
      </c>
      <c r="F145" s="6">
        <v>43873</v>
      </c>
      <c r="G145" s="5" t="s">
        <v>15</v>
      </c>
      <c r="H145" s="5" t="s">
        <v>16</v>
      </c>
      <c r="I145" s="7" t="s">
        <v>7</v>
      </c>
      <c r="J145" s="5">
        <v>68</v>
      </c>
      <c r="K145" s="5" t="str">
        <f>IF(J145&lt;50,"rendah","tinggi")</f>
        <v>tinggi</v>
      </c>
      <c r="L145" s="5">
        <v>153</v>
      </c>
      <c r="M145" s="5">
        <v>33</v>
      </c>
      <c r="N145" s="8">
        <f>M145*J145</f>
        <v>2244</v>
      </c>
      <c r="O145" s="5">
        <f t="shared" si="6"/>
        <v>5049</v>
      </c>
      <c r="P145" s="9">
        <f t="shared" si="7"/>
        <v>2805</v>
      </c>
      <c r="Q145">
        <f t="shared" si="8"/>
        <v>0</v>
      </c>
      <c r="R145">
        <f>IF(AND(P145&gt;=5000,H145="east",E145="cookies"),P145*10%,0)</f>
        <v>0</v>
      </c>
      <c r="S145">
        <f>IF(OR(P145&gt;=5000,H145="east",E145="cookies"),P145*10%,0)</f>
        <v>280.5</v>
      </c>
    </row>
    <row r="146" spans="2:19" x14ac:dyDescent="0.35">
      <c r="B146" s="5" t="s">
        <v>43</v>
      </c>
      <c r="C146" s="5" t="s">
        <v>22</v>
      </c>
      <c r="D146" s="5" t="s">
        <v>187</v>
      </c>
      <c r="E146" s="5" t="s">
        <v>14</v>
      </c>
      <c r="F146" s="6">
        <v>43873</v>
      </c>
      <c r="G146" s="5" t="s">
        <v>15</v>
      </c>
      <c r="H146" s="5" t="s">
        <v>16</v>
      </c>
      <c r="I146" s="7" t="s">
        <v>11</v>
      </c>
      <c r="J146" s="5">
        <v>63</v>
      </c>
      <c r="K146" s="5" t="str">
        <f>IF(J146&lt;50,"rendah","tinggi")</f>
        <v>tinggi</v>
      </c>
      <c r="L146" s="5">
        <v>145</v>
      </c>
      <c r="M146" s="5">
        <v>34</v>
      </c>
      <c r="N146" s="8">
        <f>M146*J146</f>
        <v>2142</v>
      </c>
      <c r="O146" s="5">
        <f t="shared" si="6"/>
        <v>4930</v>
      </c>
      <c r="P146" s="9">
        <f t="shared" si="7"/>
        <v>2788</v>
      </c>
      <c r="Q146">
        <f t="shared" si="8"/>
        <v>0</v>
      </c>
      <c r="R146">
        <f>IF(AND(P146&gt;=5000,H146="east",E146="cookies"),P146*10%,0)</f>
        <v>0</v>
      </c>
      <c r="S146">
        <f>IF(OR(P146&gt;=5000,H146="east",E146="cookies"),P146*10%,0)</f>
        <v>0</v>
      </c>
    </row>
    <row r="147" spans="2:19" x14ac:dyDescent="0.35">
      <c r="B147" s="5" t="s">
        <v>43</v>
      </c>
      <c r="C147" s="5" t="s">
        <v>28</v>
      </c>
      <c r="D147" s="5" t="s">
        <v>188</v>
      </c>
      <c r="E147" s="5" t="s">
        <v>9</v>
      </c>
      <c r="F147" s="6">
        <v>43874</v>
      </c>
      <c r="G147" s="5" t="s">
        <v>15</v>
      </c>
      <c r="H147" s="5" t="s">
        <v>16</v>
      </c>
      <c r="I147" s="7" t="s">
        <v>7</v>
      </c>
      <c r="J147" s="5">
        <v>68</v>
      </c>
      <c r="K147" s="5" t="str">
        <f>IF(J147&lt;50,"rendah","tinggi")</f>
        <v>tinggi</v>
      </c>
      <c r="L147" s="5">
        <v>153</v>
      </c>
      <c r="M147" s="5">
        <v>84</v>
      </c>
      <c r="N147" s="8">
        <f>M147*J147</f>
        <v>5712</v>
      </c>
      <c r="O147" s="5">
        <f t="shared" si="6"/>
        <v>12852</v>
      </c>
      <c r="P147" s="9">
        <f t="shared" si="7"/>
        <v>7140</v>
      </c>
      <c r="Q147">
        <f t="shared" si="8"/>
        <v>214.2</v>
      </c>
      <c r="R147">
        <f>IF(AND(P147&gt;=5000,H147="east",E147="cookies"),P147*10%,0)</f>
        <v>0</v>
      </c>
      <c r="S147">
        <f>IF(OR(P147&gt;=5000,H147="east",E147="cookies"),P147*10%,0)</f>
        <v>714</v>
      </c>
    </row>
    <row r="148" spans="2:19" x14ac:dyDescent="0.35">
      <c r="B148" s="5" t="s">
        <v>43</v>
      </c>
      <c r="C148" s="5" t="s">
        <v>12</v>
      </c>
      <c r="D148" s="5" t="s">
        <v>189</v>
      </c>
      <c r="E148" s="5" t="s">
        <v>4</v>
      </c>
      <c r="F148" s="6">
        <v>43874</v>
      </c>
      <c r="G148" s="5" t="s">
        <v>15</v>
      </c>
      <c r="H148" s="5" t="s">
        <v>16</v>
      </c>
      <c r="I148" s="7" t="s">
        <v>7</v>
      </c>
      <c r="J148" s="5">
        <v>100</v>
      </c>
      <c r="K148" s="5" t="str">
        <f>IF(J148&lt;50,"rendah","tinggi")</f>
        <v>tinggi</v>
      </c>
      <c r="L148" s="5">
        <v>225</v>
      </c>
      <c r="M148" s="5">
        <v>16</v>
      </c>
      <c r="N148" s="8">
        <f>M148*J148</f>
        <v>1600</v>
      </c>
      <c r="O148" s="5">
        <f t="shared" si="6"/>
        <v>3600</v>
      </c>
      <c r="P148" s="9">
        <f t="shared" si="7"/>
        <v>2000</v>
      </c>
      <c r="Q148">
        <f t="shared" si="8"/>
        <v>0</v>
      </c>
      <c r="R148">
        <f>IF(AND(P148&gt;=5000,H148="east",E148="cookies"),P148*10%,0)</f>
        <v>0</v>
      </c>
      <c r="S148">
        <f>IF(OR(P148&gt;=5000,H148="east",E148="cookies"),P148*10%,0)</f>
        <v>0</v>
      </c>
    </row>
    <row r="149" spans="2:19" x14ac:dyDescent="0.35">
      <c r="B149" s="5" t="s">
        <v>45</v>
      </c>
      <c r="C149" s="5" t="s">
        <v>30</v>
      </c>
      <c r="D149" s="5" t="s">
        <v>190</v>
      </c>
      <c r="E149" s="5" t="s">
        <v>9</v>
      </c>
      <c r="F149" s="6">
        <v>43875</v>
      </c>
      <c r="G149" s="7" t="s">
        <v>19</v>
      </c>
      <c r="H149" s="5" t="s">
        <v>20</v>
      </c>
      <c r="I149" s="7" t="s">
        <v>11</v>
      </c>
      <c r="J149" s="5">
        <v>63</v>
      </c>
      <c r="K149" s="5" t="str">
        <f>IF(J149&lt;50,"rendah","tinggi")</f>
        <v>tinggi</v>
      </c>
      <c r="L149" s="5">
        <v>142</v>
      </c>
      <c r="M149" s="5">
        <v>55</v>
      </c>
      <c r="N149" s="8">
        <f>M149*J149</f>
        <v>3465</v>
      </c>
      <c r="O149" s="5">
        <f t="shared" si="6"/>
        <v>7810</v>
      </c>
      <c r="P149" s="9">
        <f t="shared" si="7"/>
        <v>4345</v>
      </c>
      <c r="Q149">
        <f t="shared" si="8"/>
        <v>0</v>
      </c>
      <c r="R149">
        <f>IF(AND(P149&gt;=5000,H149="east",E149="cookies"),P149*10%,0)</f>
        <v>0</v>
      </c>
      <c r="S149">
        <f>IF(OR(P149&gt;=5000,H149="east",E149="cookies"),P149*10%,0)</f>
        <v>434.5</v>
      </c>
    </row>
    <row r="150" spans="2:19" x14ac:dyDescent="0.35">
      <c r="B150" s="5" t="s">
        <v>44</v>
      </c>
      <c r="C150" s="5" t="s">
        <v>25</v>
      </c>
      <c r="D150" s="5" t="s">
        <v>191</v>
      </c>
      <c r="E150" s="5" t="s">
        <v>4</v>
      </c>
      <c r="F150" s="6">
        <v>43875</v>
      </c>
      <c r="G150" s="7" t="s">
        <v>29</v>
      </c>
      <c r="H150" s="5" t="s">
        <v>16</v>
      </c>
      <c r="I150" s="7" t="s">
        <v>7</v>
      </c>
      <c r="J150" s="5">
        <v>92</v>
      </c>
      <c r="K150" s="5" t="str">
        <f>IF(J150&lt;50,"rendah","tinggi")</f>
        <v>tinggi</v>
      </c>
      <c r="L150" s="5">
        <v>207</v>
      </c>
      <c r="M150" s="5">
        <v>18</v>
      </c>
      <c r="N150" s="8">
        <f>M150*J150</f>
        <v>1656</v>
      </c>
      <c r="O150" s="5">
        <f t="shared" si="6"/>
        <v>3726</v>
      </c>
      <c r="P150" s="9">
        <f t="shared" si="7"/>
        <v>2070</v>
      </c>
      <c r="Q150">
        <f t="shared" si="8"/>
        <v>0</v>
      </c>
      <c r="R150">
        <f>IF(AND(P150&gt;=5000,H150="east",E150="cookies"),P150*10%,0)</f>
        <v>0</v>
      </c>
      <c r="S150">
        <f>IF(OR(P150&gt;=5000,H150="east",E150="cookies"),P150*10%,0)</f>
        <v>0</v>
      </c>
    </row>
    <row r="151" spans="2:19" x14ac:dyDescent="0.35">
      <c r="B151" s="5" t="s">
        <v>43</v>
      </c>
      <c r="C151" s="5" t="s">
        <v>26</v>
      </c>
      <c r="D151" s="5" t="s">
        <v>194</v>
      </c>
      <c r="E151" s="5" t="s">
        <v>14</v>
      </c>
      <c r="F151" s="6">
        <v>43876</v>
      </c>
      <c r="G151" s="7" t="s">
        <v>29</v>
      </c>
      <c r="H151" s="5" t="s">
        <v>16</v>
      </c>
      <c r="I151" s="7" t="s">
        <v>7</v>
      </c>
      <c r="J151" s="5">
        <v>74</v>
      </c>
      <c r="K151" s="5" t="str">
        <f>IF(J151&lt;50,"rendah","tinggi")</f>
        <v>tinggi</v>
      </c>
      <c r="L151" s="5">
        <v>168</v>
      </c>
      <c r="M151" s="5">
        <v>83</v>
      </c>
      <c r="N151" s="8">
        <f>M151*J151</f>
        <v>6142</v>
      </c>
      <c r="O151" s="5">
        <f t="shared" si="6"/>
        <v>13944</v>
      </c>
      <c r="P151" s="9">
        <f t="shared" si="7"/>
        <v>7802</v>
      </c>
      <c r="Q151">
        <f t="shared" si="8"/>
        <v>234.06</v>
      </c>
      <c r="R151">
        <f>IF(AND(P151&gt;=5000,H151="east",E151="cookies"),P151*10%,0)</f>
        <v>0</v>
      </c>
      <c r="S151">
        <f>IF(OR(P151&gt;=5000,H151="east",E151="cookies"),P151*10%,0)</f>
        <v>780.2</v>
      </c>
    </row>
    <row r="152" spans="2:19" x14ac:dyDescent="0.35">
      <c r="B152" s="5" t="s">
        <v>45</v>
      </c>
      <c r="C152" s="5" t="s">
        <v>18</v>
      </c>
      <c r="D152" s="5" t="s">
        <v>192</v>
      </c>
      <c r="E152" s="5" t="s">
        <v>14</v>
      </c>
      <c r="F152" s="6">
        <v>43876</v>
      </c>
      <c r="G152" s="5" t="s">
        <v>24</v>
      </c>
      <c r="H152" s="5" t="s">
        <v>20</v>
      </c>
      <c r="I152" s="7" t="s">
        <v>11</v>
      </c>
      <c r="J152" s="5">
        <v>68</v>
      </c>
      <c r="K152" s="5" t="str">
        <f>IF(J152&lt;50,"rendah","tinggi")</f>
        <v>tinggi</v>
      </c>
      <c r="L152" s="5">
        <v>153</v>
      </c>
      <c r="M152" s="5">
        <v>69</v>
      </c>
      <c r="N152" s="8">
        <f>M152*J152</f>
        <v>4692</v>
      </c>
      <c r="O152" s="5">
        <f t="shared" si="6"/>
        <v>10557</v>
      </c>
      <c r="P152" s="9">
        <f t="shared" si="7"/>
        <v>5865</v>
      </c>
      <c r="Q152">
        <f t="shared" si="8"/>
        <v>175.95</v>
      </c>
      <c r="R152">
        <f>IF(AND(P152&gt;=5000,H152="east",E152="cookies"),P152*10%,0)</f>
        <v>0</v>
      </c>
      <c r="S152">
        <f>IF(OR(P152&gt;=5000,H152="east",E152="cookies"),P152*10%,0)</f>
        <v>586.5</v>
      </c>
    </row>
    <row r="153" spans="2:19" x14ac:dyDescent="0.35">
      <c r="B153" s="5" t="s">
        <v>44</v>
      </c>
      <c r="C153" s="5" t="s">
        <v>30</v>
      </c>
      <c r="D153" s="5" t="s">
        <v>193</v>
      </c>
      <c r="E153" s="5" t="s">
        <v>9</v>
      </c>
      <c r="F153" s="6">
        <v>43876</v>
      </c>
      <c r="G153" s="5" t="s">
        <v>15</v>
      </c>
      <c r="H153" s="5" t="s">
        <v>16</v>
      </c>
      <c r="I153" s="7" t="s">
        <v>7</v>
      </c>
      <c r="J153" s="5">
        <v>63</v>
      </c>
      <c r="K153" s="5" t="str">
        <f>IF(J153&lt;50,"rendah","tinggi")</f>
        <v>tinggi</v>
      </c>
      <c r="L153" s="5">
        <v>142</v>
      </c>
      <c r="M153" s="5">
        <v>63</v>
      </c>
      <c r="N153" s="8">
        <f>M153*J153</f>
        <v>3969</v>
      </c>
      <c r="O153" s="5">
        <f t="shared" si="6"/>
        <v>8946</v>
      </c>
      <c r="P153" s="9">
        <f t="shared" si="7"/>
        <v>4977</v>
      </c>
      <c r="Q153">
        <f t="shared" si="8"/>
        <v>0</v>
      </c>
      <c r="R153">
        <f>IF(AND(P153&gt;=5000,H153="east",E153="cookies"),P153*10%,0)</f>
        <v>0</v>
      </c>
      <c r="S153">
        <f>IF(OR(P153&gt;=5000,H153="east",E153="cookies"),P153*10%,0)</f>
        <v>497.70000000000005</v>
      </c>
    </row>
    <row r="154" spans="2:19" x14ac:dyDescent="0.35">
      <c r="B154" s="5" t="s">
        <v>43</v>
      </c>
      <c r="C154" s="5" t="s">
        <v>31</v>
      </c>
      <c r="D154" s="5" t="s">
        <v>197</v>
      </c>
      <c r="E154" s="5" t="s">
        <v>9</v>
      </c>
      <c r="F154" s="6">
        <v>43877</v>
      </c>
      <c r="G154" s="5" t="s">
        <v>15</v>
      </c>
      <c r="H154" s="5" t="s">
        <v>16</v>
      </c>
      <c r="I154" s="7" t="s">
        <v>11</v>
      </c>
      <c r="J154" s="5">
        <v>41</v>
      </c>
      <c r="K154" s="5" t="str">
        <f>IF(J154&lt;50,"rendah","tinggi")</f>
        <v>rendah</v>
      </c>
      <c r="L154" s="5">
        <v>94</v>
      </c>
      <c r="M154" s="5">
        <v>96</v>
      </c>
      <c r="N154" s="8">
        <f>M154*J154</f>
        <v>3936</v>
      </c>
      <c r="O154" s="5">
        <f t="shared" si="6"/>
        <v>9024</v>
      </c>
      <c r="P154" s="9">
        <f t="shared" si="7"/>
        <v>5088</v>
      </c>
      <c r="Q154">
        <f t="shared" si="8"/>
        <v>152.63999999999999</v>
      </c>
      <c r="R154">
        <f>IF(AND(P154&gt;=5000,H154="east",E154="cookies"),P154*10%,0)</f>
        <v>0</v>
      </c>
      <c r="S154">
        <f>IF(OR(P154&gt;=5000,H154="east",E154="cookies"),P154*10%,0)</f>
        <v>508.8</v>
      </c>
    </row>
    <row r="155" spans="2:19" x14ac:dyDescent="0.35">
      <c r="B155" s="5" t="s">
        <v>44</v>
      </c>
      <c r="C155" s="5" t="s">
        <v>23</v>
      </c>
      <c r="D155" s="5" t="s">
        <v>196</v>
      </c>
      <c r="E155" s="5" t="s">
        <v>14</v>
      </c>
      <c r="F155" s="6">
        <v>43877</v>
      </c>
      <c r="G155" s="5" t="s">
        <v>15</v>
      </c>
      <c r="H155" s="5" t="s">
        <v>16</v>
      </c>
      <c r="I155" s="7" t="s">
        <v>11</v>
      </c>
      <c r="J155" s="5">
        <v>64</v>
      </c>
      <c r="K155" s="5" t="str">
        <f>IF(J155&lt;50,"rendah","tinggi")</f>
        <v>tinggi</v>
      </c>
      <c r="L155" s="5">
        <v>144</v>
      </c>
      <c r="M155" s="5">
        <v>42</v>
      </c>
      <c r="N155" s="8">
        <f>M155*J155</f>
        <v>2688</v>
      </c>
      <c r="O155" s="5">
        <f t="shared" si="6"/>
        <v>6048</v>
      </c>
      <c r="P155" s="9">
        <f t="shared" si="7"/>
        <v>3360</v>
      </c>
      <c r="Q155">
        <f t="shared" si="8"/>
        <v>0</v>
      </c>
      <c r="R155">
        <f>IF(AND(P155&gt;=5000,H155="east",E155="cookies"),P155*10%,0)</f>
        <v>0</v>
      </c>
      <c r="S155">
        <f>IF(OR(P155&gt;=5000,H155="east",E155="cookies"),P155*10%,0)</f>
        <v>0</v>
      </c>
    </row>
    <row r="156" spans="2:19" x14ac:dyDescent="0.35">
      <c r="B156" s="5" t="s">
        <v>42</v>
      </c>
      <c r="C156" s="5" t="s">
        <v>8</v>
      </c>
      <c r="D156" s="5" t="s">
        <v>195</v>
      </c>
      <c r="E156" s="5" t="s">
        <v>9</v>
      </c>
      <c r="F156" s="6">
        <v>43877</v>
      </c>
      <c r="G156" s="5" t="s">
        <v>10</v>
      </c>
      <c r="H156" s="5" t="s">
        <v>6</v>
      </c>
      <c r="I156" s="7" t="s">
        <v>11</v>
      </c>
      <c r="J156" s="5">
        <v>48</v>
      </c>
      <c r="K156" s="5" t="str">
        <f>IF(J156&lt;50,"rendah","tinggi")</f>
        <v>rendah</v>
      </c>
      <c r="L156" s="5">
        <v>108</v>
      </c>
      <c r="M156" s="5">
        <v>45</v>
      </c>
      <c r="N156" s="8">
        <f>M156*J156</f>
        <v>2160</v>
      </c>
      <c r="O156" s="5">
        <f t="shared" si="6"/>
        <v>4860</v>
      </c>
      <c r="P156" s="9">
        <f t="shared" si="7"/>
        <v>2700</v>
      </c>
      <c r="Q156">
        <f t="shared" si="8"/>
        <v>0</v>
      </c>
      <c r="R156">
        <f>IF(AND(P156&gt;=5000,H156="east",E156="cookies"),P156*10%,0)</f>
        <v>0</v>
      </c>
      <c r="S156">
        <f>IF(OR(P156&gt;=5000,H156="east",E156="cookies"),P156*10%,0)</f>
        <v>270</v>
      </c>
    </row>
    <row r="157" spans="2:19" x14ac:dyDescent="0.35">
      <c r="B157" s="5" t="s">
        <v>42</v>
      </c>
      <c r="C157" s="5" t="s">
        <v>3</v>
      </c>
      <c r="D157" s="5" t="s">
        <v>199</v>
      </c>
      <c r="E157" s="5" t="s">
        <v>4</v>
      </c>
      <c r="F157" s="6">
        <v>43878</v>
      </c>
      <c r="G157" s="5" t="s">
        <v>10</v>
      </c>
      <c r="H157" s="5" t="s">
        <v>6</v>
      </c>
      <c r="I157" s="7" t="s">
        <v>7</v>
      </c>
      <c r="J157" s="5">
        <v>105</v>
      </c>
      <c r="K157" s="5" t="str">
        <f>IF(J157&lt;50,"rendah","tinggi")</f>
        <v>tinggi</v>
      </c>
      <c r="L157" s="5">
        <v>237</v>
      </c>
      <c r="M157" s="5">
        <v>40</v>
      </c>
      <c r="N157" s="8">
        <f>M157*J157</f>
        <v>4200</v>
      </c>
      <c r="O157" s="5">
        <f t="shared" si="6"/>
        <v>9480</v>
      </c>
      <c r="P157" s="9">
        <f t="shared" si="7"/>
        <v>5280</v>
      </c>
      <c r="Q157">
        <f t="shared" si="8"/>
        <v>158.4</v>
      </c>
      <c r="R157">
        <f>IF(AND(P157&gt;=5000,H157="east",E157="cookies"),P157*10%,0)</f>
        <v>0</v>
      </c>
      <c r="S157">
        <f>IF(OR(P157&gt;=5000,H157="east",E157="cookies"),P157*10%,0)</f>
        <v>528</v>
      </c>
    </row>
    <row r="158" spans="2:19" x14ac:dyDescent="0.35">
      <c r="B158" s="5" t="s">
        <v>43</v>
      </c>
      <c r="C158" s="5" t="s">
        <v>17</v>
      </c>
      <c r="D158" s="5" t="s">
        <v>200</v>
      </c>
      <c r="E158" s="5" t="s">
        <v>14</v>
      </c>
      <c r="F158" s="6">
        <v>43878</v>
      </c>
      <c r="G158" s="7" t="s">
        <v>29</v>
      </c>
      <c r="H158" s="5" t="s">
        <v>16</v>
      </c>
      <c r="I158" s="7" t="s">
        <v>7</v>
      </c>
      <c r="J158" s="5">
        <v>46</v>
      </c>
      <c r="K158" s="5" t="str">
        <f>IF(J158&lt;50,"rendah","tinggi")</f>
        <v>rendah</v>
      </c>
      <c r="L158" s="5">
        <v>104</v>
      </c>
      <c r="M158" s="5">
        <v>72</v>
      </c>
      <c r="N158" s="8">
        <f>M158*J158</f>
        <v>3312</v>
      </c>
      <c r="O158" s="5">
        <f t="shared" si="6"/>
        <v>7488</v>
      </c>
      <c r="P158" s="9">
        <f t="shared" si="7"/>
        <v>4176</v>
      </c>
      <c r="Q158">
        <f t="shared" si="8"/>
        <v>0</v>
      </c>
      <c r="R158">
        <f>IF(AND(P158&gt;=5000,H158="east",E158="cookies"),P158*10%,0)</f>
        <v>0</v>
      </c>
      <c r="S158">
        <f>IF(OR(P158&gt;=5000,H158="east",E158="cookies"),P158*10%,0)</f>
        <v>0</v>
      </c>
    </row>
    <row r="159" spans="2:19" x14ac:dyDescent="0.35">
      <c r="B159" s="5" t="s">
        <v>43</v>
      </c>
      <c r="C159" s="5" t="s">
        <v>23</v>
      </c>
      <c r="D159" s="5" t="s">
        <v>201</v>
      </c>
      <c r="E159" s="5" t="s">
        <v>14</v>
      </c>
      <c r="F159" s="6">
        <v>43878</v>
      </c>
      <c r="G159" s="5" t="s">
        <v>15</v>
      </c>
      <c r="H159" s="5" t="s">
        <v>16</v>
      </c>
      <c r="I159" s="7" t="s">
        <v>11</v>
      </c>
      <c r="J159" s="5">
        <v>64</v>
      </c>
      <c r="K159" s="5" t="str">
        <f>IF(J159&lt;50,"rendah","tinggi")</f>
        <v>tinggi</v>
      </c>
      <c r="L159" s="5">
        <v>144</v>
      </c>
      <c r="M159" s="5">
        <v>44</v>
      </c>
      <c r="N159" s="8">
        <f>M159*J159</f>
        <v>2816</v>
      </c>
      <c r="O159" s="5">
        <f t="shared" si="6"/>
        <v>6336</v>
      </c>
      <c r="P159" s="9">
        <f t="shared" si="7"/>
        <v>3520</v>
      </c>
      <c r="Q159">
        <f t="shared" si="8"/>
        <v>0</v>
      </c>
      <c r="R159">
        <f>IF(AND(P159&gt;=5000,H159="east",E159="cookies"),P159*10%,0)</f>
        <v>0</v>
      </c>
      <c r="S159">
        <f>IF(OR(P159&gt;=5000,H159="east",E159="cookies"),P159*10%,0)</f>
        <v>0</v>
      </c>
    </row>
    <row r="160" spans="2:19" x14ac:dyDescent="0.35">
      <c r="B160" s="5" t="s">
        <v>42</v>
      </c>
      <c r="C160" s="5" t="s">
        <v>28</v>
      </c>
      <c r="D160" s="5" t="s">
        <v>198</v>
      </c>
      <c r="E160" s="5" t="s">
        <v>9</v>
      </c>
      <c r="F160" s="6">
        <v>43878</v>
      </c>
      <c r="G160" s="5" t="s">
        <v>10</v>
      </c>
      <c r="H160" s="5" t="s">
        <v>6</v>
      </c>
      <c r="I160" s="7" t="s">
        <v>11</v>
      </c>
      <c r="J160" s="5">
        <v>68</v>
      </c>
      <c r="K160" s="5" t="str">
        <f>IF(J160&lt;50,"rendah","tinggi")</f>
        <v>tinggi</v>
      </c>
      <c r="L160" s="5">
        <v>153</v>
      </c>
      <c r="M160" s="5">
        <v>16</v>
      </c>
      <c r="N160" s="8">
        <f>M160*J160</f>
        <v>1088</v>
      </c>
      <c r="O160" s="5">
        <f t="shared" si="6"/>
        <v>2448</v>
      </c>
      <c r="P160" s="9">
        <f t="shared" si="7"/>
        <v>1360</v>
      </c>
      <c r="Q160">
        <f t="shared" si="8"/>
        <v>0</v>
      </c>
      <c r="R160">
        <f>IF(AND(P160&gt;=5000,H160="east",E160="cookies"),P160*10%,0)</f>
        <v>0</v>
      </c>
      <c r="S160">
        <f>IF(OR(P160&gt;=5000,H160="east",E160="cookies"),P160*10%,0)</f>
        <v>136</v>
      </c>
    </row>
    <row r="161" spans="2:19" x14ac:dyDescent="0.35">
      <c r="B161" s="5" t="s">
        <v>44</v>
      </c>
      <c r="C161" s="5" t="s">
        <v>27</v>
      </c>
      <c r="D161" s="5" t="s">
        <v>203</v>
      </c>
      <c r="E161" s="5" t="s">
        <v>14</v>
      </c>
      <c r="F161" s="6">
        <v>43879</v>
      </c>
      <c r="G161" s="5" t="s">
        <v>15</v>
      </c>
      <c r="H161" s="5" t="s">
        <v>16</v>
      </c>
      <c r="I161" s="7" t="s">
        <v>11</v>
      </c>
      <c r="J161" s="5">
        <v>94</v>
      </c>
      <c r="K161" s="5" t="str">
        <f>IF(J161&lt;50,"rendah","tinggi")</f>
        <v>tinggi</v>
      </c>
      <c r="L161" s="5">
        <v>213</v>
      </c>
      <c r="M161" s="5">
        <v>70</v>
      </c>
      <c r="N161" s="8">
        <f>M161*J161</f>
        <v>6580</v>
      </c>
      <c r="O161" s="5">
        <f t="shared" si="6"/>
        <v>14910</v>
      </c>
      <c r="P161" s="9">
        <f t="shared" si="7"/>
        <v>8330</v>
      </c>
      <c r="Q161">
        <f t="shared" si="8"/>
        <v>249.89999999999998</v>
      </c>
      <c r="R161">
        <f>IF(AND(P161&gt;=5000,H161="east",E161="cookies"),P161*10%,0)</f>
        <v>0</v>
      </c>
      <c r="S161">
        <f>IF(OR(P161&gt;=5000,H161="east",E161="cookies"),P161*10%,0)</f>
        <v>833</v>
      </c>
    </row>
    <row r="162" spans="2:19" x14ac:dyDescent="0.35">
      <c r="B162" s="5" t="s">
        <v>45</v>
      </c>
      <c r="C162" s="5" t="s">
        <v>23</v>
      </c>
      <c r="D162" s="5" t="s">
        <v>202</v>
      </c>
      <c r="E162" s="5" t="s">
        <v>14</v>
      </c>
      <c r="F162" s="6">
        <v>43879</v>
      </c>
      <c r="G162" s="5" t="s">
        <v>24</v>
      </c>
      <c r="H162" s="5" t="s">
        <v>20</v>
      </c>
      <c r="I162" s="7" t="s">
        <v>7</v>
      </c>
      <c r="J162" s="5">
        <v>64</v>
      </c>
      <c r="K162" s="5" t="str">
        <f>IF(J162&lt;50,"rendah","tinggi")</f>
        <v>tinggi</v>
      </c>
      <c r="L162" s="5">
        <v>144</v>
      </c>
      <c r="M162" s="5">
        <v>14</v>
      </c>
      <c r="N162" s="8">
        <f>M162*J162</f>
        <v>896</v>
      </c>
      <c r="O162" s="5">
        <f t="shared" si="6"/>
        <v>2016</v>
      </c>
      <c r="P162" s="9">
        <f t="shared" si="7"/>
        <v>1120</v>
      </c>
      <c r="Q162">
        <f t="shared" si="8"/>
        <v>0</v>
      </c>
      <c r="R162">
        <f>IF(AND(P162&gt;=5000,H162="east",E162="cookies"),P162*10%,0)</f>
        <v>0</v>
      </c>
      <c r="S162">
        <f>IF(OR(P162&gt;=5000,H162="east",E162="cookies"),P162*10%,0)</f>
        <v>0</v>
      </c>
    </row>
    <row r="163" spans="2:19" x14ac:dyDescent="0.35">
      <c r="B163" s="5" t="s">
        <v>43</v>
      </c>
      <c r="C163" s="5" t="s">
        <v>23</v>
      </c>
      <c r="D163" s="5" t="s">
        <v>207</v>
      </c>
      <c r="E163" s="5" t="s">
        <v>14</v>
      </c>
      <c r="F163" s="6">
        <v>43880</v>
      </c>
      <c r="G163" s="5" t="s">
        <v>15</v>
      </c>
      <c r="H163" s="5" t="s">
        <v>16</v>
      </c>
      <c r="I163" s="7" t="s">
        <v>11</v>
      </c>
      <c r="J163" s="5">
        <v>64</v>
      </c>
      <c r="K163" s="5" t="str">
        <f>IF(J163&lt;50,"rendah","tinggi")</f>
        <v>tinggi</v>
      </c>
      <c r="L163" s="5">
        <v>144</v>
      </c>
      <c r="M163" s="5">
        <v>88</v>
      </c>
      <c r="N163" s="8">
        <f>M163*J163</f>
        <v>5632</v>
      </c>
      <c r="O163" s="5">
        <f t="shared" si="6"/>
        <v>12672</v>
      </c>
      <c r="P163" s="9">
        <f t="shared" si="7"/>
        <v>7040</v>
      </c>
      <c r="Q163">
        <f t="shared" si="8"/>
        <v>211.2</v>
      </c>
      <c r="R163">
        <f>IF(AND(P163&gt;=5000,H163="east",E163="cookies"),P163*10%,0)</f>
        <v>0</v>
      </c>
      <c r="S163">
        <f>IF(OR(P163&gt;=5000,H163="east",E163="cookies"),P163*10%,0)</f>
        <v>704</v>
      </c>
    </row>
    <row r="164" spans="2:19" x14ac:dyDescent="0.35">
      <c r="B164" s="5" t="s">
        <v>43</v>
      </c>
      <c r="C164" s="5" t="s">
        <v>3</v>
      </c>
      <c r="D164" s="5" t="s">
        <v>206</v>
      </c>
      <c r="E164" s="5" t="s">
        <v>4</v>
      </c>
      <c r="F164" s="6">
        <v>43880</v>
      </c>
      <c r="G164" s="5" t="s">
        <v>15</v>
      </c>
      <c r="H164" s="5" t="s">
        <v>16</v>
      </c>
      <c r="I164" s="7" t="s">
        <v>7</v>
      </c>
      <c r="J164" s="5">
        <v>105</v>
      </c>
      <c r="K164" s="5" t="str">
        <f>IF(J164&lt;50,"rendah","tinggi")</f>
        <v>tinggi</v>
      </c>
      <c r="L164" s="5">
        <v>237</v>
      </c>
      <c r="M164" s="5">
        <v>49</v>
      </c>
      <c r="N164" s="8">
        <f>M164*J164</f>
        <v>5145</v>
      </c>
      <c r="O164" s="5">
        <f t="shared" si="6"/>
        <v>11613</v>
      </c>
      <c r="P164" s="9">
        <f t="shared" si="7"/>
        <v>6468</v>
      </c>
      <c r="Q164">
        <f t="shared" si="8"/>
        <v>194.04</v>
      </c>
      <c r="R164">
        <f>IF(AND(P164&gt;=5000,H164="east",E164="cookies"),P164*10%,0)</f>
        <v>0</v>
      </c>
      <c r="S164">
        <f>IF(OR(P164&gt;=5000,H164="east",E164="cookies"),P164*10%,0)</f>
        <v>646.80000000000007</v>
      </c>
    </row>
    <row r="165" spans="2:19" x14ac:dyDescent="0.35">
      <c r="B165" s="5" t="s">
        <v>43</v>
      </c>
      <c r="C165" s="5" t="s">
        <v>31</v>
      </c>
      <c r="D165" s="5" t="s">
        <v>205</v>
      </c>
      <c r="E165" s="5" t="s">
        <v>9</v>
      </c>
      <c r="F165" s="6">
        <v>43880</v>
      </c>
      <c r="G165" s="7" t="s">
        <v>29</v>
      </c>
      <c r="H165" s="5" t="s">
        <v>16</v>
      </c>
      <c r="I165" s="7" t="s">
        <v>11</v>
      </c>
      <c r="J165" s="5">
        <v>41</v>
      </c>
      <c r="K165" s="5" t="str">
        <f>IF(J165&lt;50,"rendah","tinggi")</f>
        <v>rendah</v>
      </c>
      <c r="L165" s="5">
        <v>94</v>
      </c>
      <c r="M165" s="5">
        <v>84</v>
      </c>
      <c r="N165" s="8">
        <f>M165*J165</f>
        <v>3444</v>
      </c>
      <c r="O165" s="5">
        <f t="shared" si="6"/>
        <v>7896</v>
      </c>
      <c r="P165" s="9">
        <f t="shared" si="7"/>
        <v>4452</v>
      </c>
      <c r="Q165">
        <f t="shared" si="8"/>
        <v>0</v>
      </c>
      <c r="R165">
        <f>IF(AND(P165&gt;=5000,H165="east",E165="cookies"),P165*10%,0)</f>
        <v>0</v>
      </c>
      <c r="S165">
        <f>IF(OR(P165&gt;=5000,H165="east",E165="cookies"),P165*10%,0)</f>
        <v>445.20000000000005</v>
      </c>
    </row>
    <row r="166" spans="2:19" x14ac:dyDescent="0.35">
      <c r="B166" s="5" t="s">
        <v>42</v>
      </c>
      <c r="C166" s="5" t="s">
        <v>21</v>
      </c>
      <c r="D166" s="5" t="s">
        <v>204</v>
      </c>
      <c r="E166" s="5" t="s">
        <v>14</v>
      </c>
      <c r="F166" s="6">
        <v>43880</v>
      </c>
      <c r="G166" s="7" t="s">
        <v>5</v>
      </c>
      <c r="H166" s="5" t="s">
        <v>6</v>
      </c>
      <c r="I166" s="7" t="s">
        <v>7</v>
      </c>
      <c r="J166" s="5">
        <v>57</v>
      </c>
      <c r="K166" s="5" t="str">
        <f>IF(J166&lt;50,"rendah","tinggi")</f>
        <v>tinggi</v>
      </c>
      <c r="L166" s="5">
        <v>129</v>
      </c>
      <c r="M166" s="5">
        <v>23</v>
      </c>
      <c r="N166" s="8">
        <f>M166*J166</f>
        <v>1311</v>
      </c>
      <c r="O166" s="5">
        <f t="shared" si="6"/>
        <v>2967</v>
      </c>
      <c r="P166" s="9">
        <f t="shared" si="7"/>
        <v>1656</v>
      </c>
      <c r="Q166">
        <f t="shared" si="8"/>
        <v>0</v>
      </c>
      <c r="R166">
        <f>IF(AND(P166&gt;=5000,H166="east",E166="cookies"),P166*10%,0)</f>
        <v>0</v>
      </c>
      <c r="S166">
        <f>IF(OR(P166&gt;=5000,H166="east",E166="cookies"),P166*10%,0)</f>
        <v>165.60000000000002</v>
      </c>
    </row>
    <row r="167" spans="2:19" x14ac:dyDescent="0.35">
      <c r="B167" s="5" t="s">
        <v>42</v>
      </c>
      <c r="C167" s="5" t="s">
        <v>27</v>
      </c>
      <c r="D167" s="5" t="s">
        <v>208</v>
      </c>
      <c r="E167" s="5" t="s">
        <v>14</v>
      </c>
      <c r="F167" s="6">
        <v>43881</v>
      </c>
      <c r="G167" s="5" t="s">
        <v>10</v>
      </c>
      <c r="H167" s="5" t="s">
        <v>6</v>
      </c>
      <c r="I167" s="7" t="s">
        <v>7</v>
      </c>
      <c r="J167" s="5">
        <v>94</v>
      </c>
      <c r="K167" s="5" t="str">
        <f>IF(J167&lt;50,"rendah","tinggi")</f>
        <v>tinggi</v>
      </c>
      <c r="L167" s="5">
        <v>213</v>
      </c>
      <c r="M167" s="5">
        <v>78</v>
      </c>
      <c r="N167" s="8">
        <f>M167*J167</f>
        <v>7332</v>
      </c>
      <c r="O167" s="5">
        <f t="shared" si="6"/>
        <v>16614</v>
      </c>
      <c r="P167" s="9">
        <f t="shared" si="7"/>
        <v>9282</v>
      </c>
      <c r="Q167">
        <f t="shared" si="8"/>
        <v>278.45999999999998</v>
      </c>
      <c r="R167">
        <f>IF(AND(P167&gt;=5000,H167="east",E167="cookies"),P167*10%,0)</f>
        <v>0</v>
      </c>
      <c r="S167">
        <f>IF(OR(P167&gt;=5000,H167="east",E167="cookies"),P167*10%,0)</f>
        <v>928.2</v>
      </c>
    </row>
    <row r="168" spans="2:19" x14ac:dyDescent="0.35">
      <c r="B168" s="5" t="s">
        <v>44</v>
      </c>
      <c r="C168" s="5" t="s">
        <v>31</v>
      </c>
      <c r="D168" s="5" t="s">
        <v>209</v>
      </c>
      <c r="E168" s="5" t="s">
        <v>9</v>
      </c>
      <c r="F168" s="6">
        <v>43881</v>
      </c>
      <c r="G168" s="5" t="s">
        <v>15</v>
      </c>
      <c r="H168" s="5" t="s">
        <v>16</v>
      </c>
      <c r="I168" s="7" t="s">
        <v>7</v>
      </c>
      <c r="J168" s="5">
        <v>41</v>
      </c>
      <c r="K168" s="5" t="str">
        <f>IF(J168&lt;50,"rendah","tinggi")</f>
        <v>rendah</v>
      </c>
      <c r="L168" s="5">
        <v>94</v>
      </c>
      <c r="M168" s="5">
        <v>60</v>
      </c>
      <c r="N168" s="8">
        <f>M168*J168</f>
        <v>2460</v>
      </c>
      <c r="O168" s="5">
        <f t="shared" si="6"/>
        <v>5640</v>
      </c>
      <c r="P168" s="9">
        <f t="shared" si="7"/>
        <v>3180</v>
      </c>
      <c r="Q168">
        <f t="shared" si="8"/>
        <v>0</v>
      </c>
      <c r="R168">
        <f>IF(AND(P168&gt;=5000,H168="east",E168="cookies"),P168*10%,0)</f>
        <v>0</v>
      </c>
      <c r="S168">
        <f>IF(OR(P168&gt;=5000,H168="east",E168="cookies"),P168*10%,0)</f>
        <v>318</v>
      </c>
    </row>
    <row r="169" spans="2:19" x14ac:dyDescent="0.35">
      <c r="B169" s="5" t="s">
        <v>43</v>
      </c>
      <c r="C169" s="5" t="s">
        <v>17</v>
      </c>
      <c r="D169" s="5" t="s">
        <v>210</v>
      </c>
      <c r="E169" s="5" t="s">
        <v>14</v>
      </c>
      <c r="F169" s="6">
        <v>43881</v>
      </c>
      <c r="G169" s="5" t="s">
        <v>15</v>
      </c>
      <c r="H169" s="5" t="s">
        <v>16</v>
      </c>
      <c r="I169" s="7" t="s">
        <v>11</v>
      </c>
      <c r="J169" s="5">
        <v>46</v>
      </c>
      <c r="K169" s="5" t="str">
        <f>IF(J169&lt;50,"rendah","tinggi")</f>
        <v>rendah</v>
      </c>
      <c r="L169" s="5">
        <v>104</v>
      </c>
      <c r="M169" s="5">
        <v>21</v>
      </c>
      <c r="N169" s="8">
        <f>M169*J169</f>
        <v>966</v>
      </c>
      <c r="O169" s="5">
        <f t="shared" si="6"/>
        <v>2184</v>
      </c>
      <c r="P169" s="9">
        <f t="shared" si="7"/>
        <v>1218</v>
      </c>
      <c r="Q169">
        <f t="shared" si="8"/>
        <v>0</v>
      </c>
      <c r="R169">
        <f>IF(AND(P169&gt;=5000,H169="east",E169="cookies"),P169*10%,0)</f>
        <v>0</v>
      </c>
      <c r="S169">
        <f>IF(OR(P169&gt;=5000,H169="east",E169="cookies"),P169*10%,0)</f>
        <v>0</v>
      </c>
    </row>
    <row r="170" spans="2:19" x14ac:dyDescent="0.35">
      <c r="B170" s="5" t="s">
        <v>45</v>
      </c>
      <c r="C170" s="5" t="s">
        <v>27</v>
      </c>
      <c r="D170" s="5" t="s">
        <v>211</v>
      </c>
      <c r="E170" s="5" t="s">
        <v>14</v>
      </c>
      <c r="F170" s="6">
        <v>43882</v>
      </c>
      <c r="G170" s="5" t="s">
        <v>24</v>
      </c>
      <c r="H170" s="5" t="s">
        <v>20</v>
      </c>
      <c r="I170" s="7" t="s">
        <v>7</v>
      </c>
      <c r="J170" s="5">
        <v>94</v>
      </c>
      <c r="K170" s="5" t="str">
        <f>IF(J170&lt;50,"rendah","tinggi")</f>
        <v>tinggi</v>
      </c>
      <c r="L170" s="5">
        <v>213</v>
      </c>
      <c r="M170" s="5">
        <v>1</v>
      </c>
      <c r="N170" s="8">
        <f>M170*J170</f>
        <v>94</v>
      </c>
      <c r="O170" s="5">
        <f t="shared" si="6"/>
        <v>213</v>
      </c>
      <c r="P170" s="9">
        <f t="shared" si="7"/>
        <v>119</v>
      </c>
      <c r="Q170">
        <f t="shared" si="8"/>
        <v>0</v>
      </c>
      <c r="R170">
        <f>IF(AND(P170&gt;=5000,H170="east",E170="cookies"),P170*10%,0)</f>
        <v>0</v>
      </c>
      <c r="S170">
        <f>IF(OR(P170&gt;=5000,H170="east",E170="cookies"),P170*10%,0)</f>
        <v>0</v>
      </c>
    </row>
    <row r="171" spans="2:19" x14ac:dyDescent="0.35">
      <c r="B171" s="5" t="s">
        <v>42</v>
      </c>
      <c r="C171" s="5" t="s">
        <v>27</v>
      </c>
      <c r="D171" s="5" t="s">
        <v>212</v>
      </c>
      <c r="E171" s="5" t="s">
        <v>14</v>
      </c>
      <c r="F171" s="6">
        <v>43883</v>
      </c>
      <c r="G171" s="5" t="s">
        <v>10</v>
      </c>
      <c r="H171" s="5" t="s">
        <v>6</v>
      </c>
      <c r="I171" s="7" t="s">
        <v>11</v>
      </c>
      <c r="J171" s="5">
        <v>94</v>
      </c>
      <c r="K171" s="5" t="str">
        <f>IF(J171&lt;50,"rendah","tinggi")</f>
        <v>tinggi</v>
      </c>
      <c r="L171" s="5">
        <v>213</v>
      </c>
      <c r="M171" s="5">
        <v>74</v>
      </c>
      <c r="N171" s="8">
        <f>M171*J171</f>
        <v>6956</v>
      </c>
      <c r="O171" s="5">
        <f t="shared" si="6"/>
        <v>15762</v>
      </c>
      <c r="P171" s="9">
        <f t="shared" si="7"/>
        <v>8806</v>
      </c>
      <c r="Q171">
        <f t="shared" si="8"/>
        <v>264.18</v>
      </c>
      <c r="R171">
        <f>IF(AND(P171&gt;=5000,H171="east",E171="cookies"),P171*10%,0)</f>
        <v>0</v>
      </c>
      <c r="S171">
        <f>IF(OR(P171&gt;=5000,H171="east",E171="cookies"),P171*10%,0)</f>
        <v>880.6</v>
      </c>
    </row>
    <row r="172" spans="2:19" x14ac:dyDescent="0.35">
      <c r="B172" s="5" t="s">
        <v>42</v>
      </c>
      <c r="C172" s="5" t="s">
        <v>23</v>
      </c>
      <c r="D172" s="5" t="s">
        <v>213</v>
      </c>
      <c r="E172" s="5" t="s">
        <v>14</v>
      </c>
      <c r="F172" s="6">
        <v>43883</v>
      </c>
      <c r="G172" s="5" t="s">
        <v>10</v>
      </c>
      <c r="H172" s="5" t="s">
        <v>6</v>
      </c>
      <c r="I172" s="7" t="s">
        <v>11</v>
      </c>
      <c r="J172" s="5">
        <v>64</v>
      </c>
      <c r="K172" s="5" t="str">
        <f>IF(J172&lt;50,"rendah","tinggi")</f>
        <v>tinggi</v>
      </c>
      <c r="L172" s="5">
        <v>144</v>
      </c>
      <c r="M172" s="5">
        <v>99</v>
      </c>
      <c r="N172" s="8">
        <f>M172*J172</f>
        <v>6336</v>
      </c>
      <c r="O172" s="5">
        <f t="shared" si="6"/>
        <v>14256</v>
      </c>
      <c r="P172" s="9">
        <f t="shared" si="7"/>
        <v>7920</v>
      </c>
      <c r="Q172">
        <f t="shared" si="8"/>
        <v>237.6</v>
      </c>
      <c r="R172">
        <f>IF(AND(P172&gt;=5000,H172="east",E172="cookies"),P172*10%,0)</f>
        <v>0</v>
      </c>
      <c r="S172">
        <f>IF(OR(P172&gt;=5000,H172="east",E172="cookies"),P172*10%,0)</f>
        <v>792</v>
      </c>
    </row>
    <row r="173" spans="2:19" x14ac:dyDescent="0.35">
      <c r="B173" s="5" t="s">
        <v>43</v>
      </c>
      <c r="C173" s="5" t="s">
        <v>30</v>
      </c>
      <c r="D173" s="5" t="s">
        <v>214</v>
      </c>
      <c r="E173" s="5" t="s">
        <v>9</v>
      </c>
      <c r="F173" s="6">
        <v>43883</v>
      </c>
      <c r="G173" s="5" t="s">
        <v>15</v>
      </c>
      <c r="H173" s="5" t="s">
        <v>16</v>
      </c>
      <c r="I173" s="7" t="s">
        <v>11</v>
      </c>
      <c r="J173" s="5">
        <v>63</v>
      </c>
      <c r="K173" s="5" t="str">
        <f>IF(J173&lt;50,"rendah","tinggi")</f>
        <v>tinggi</v>
      </c>
      <c r="L173" s="5">
        <v>142</v>
      </c>
      <c r="M173" s="5">
        <v>64</v>
      </c>
      <c r="N173" s="8">
        <f>M173*J173</f>
        <v>4032</v>
      </c>
      <c r="O173" s="5">
        <f t="shared" si="6"/>
        <v>9088</v>
      </c>
      <c r="P173" s="9">
        <f t="shared" si="7"/>
        <v>5056</v>
      </c>
      <c r="Q173">
        <f t="shared" si="8"/>
        <v>151.68</v>
      </c>
      <c r="R173">
        <f>IF(AND(P173&gt;=5000,H173="east",E173="cookies"),P173*10%,0)</f>
        <v>0</v>
      </c>
      <c r="S173">
        <f>IF(OR(P173&gt;=5000,H173="east",E173="cookies"),P173*10%,0)</f>
        <v>505.6</v>
      </c>
    </row>
    <row r="174" spans="2:19" x14ac:dyDescent="0.35">
      <c r="B174" s="5" t="s">
        <v>44</v>
      </c>
      <c r="C174" s="5" t="s">
        <v>13</v>
      </c>
      <c r="D174" s="5" t="s">
        <v>215</v>
      </c>
      <c r="E174" s="5" t="s">
        <v>14</v>
      </c>
      <c r="F174" s="6">
        <v>43883</v>
      </c>
      <c r="G174" s="7" t="s">
        <v>29</v>
      </c>
      <c r="H174" s="5" t="s">
        <v>16</v>
      </c>
      <c r="I174" s="7" t="s">
        <v>7</v>
      </c>
      <c r="J174" s="5">
        <v>33</v>
      </c>
      <c r="K174" s="5" t="str">
        <f>IF(J174&lt;50,"rendah","tinggi")</f>
        <v>rendah</v>
      </c>
      <c r="L174" s="5">
        <v>76</v>
      </c>
      <c r="M174" s="5">
        <v>56</v>
      </c>
      <c r="N174" s="8">
        <f>M174*J174</f>
        <v>1848</v>
      </c>
      <c r="O174" s="5">
        <f t="shared" si="6"/>
        <v>4256</v>
      </c>
      <c r="P174" s="9">
        <f t="shared" si="7"/>
        <v>2408</v>
      </c>
      <c r="Q174">
        <f t="shared" si="8"/>
        <v>0</v>
      </c>
      <c r="R174">
        <f>IF(AND(P174&gt;=5000,H174="east",E174="cookies"),P174*10%,0)</f>
        <v>0</v>
      </c>
      <c r="S174">
        <f>IF(OR(P174&gt;=5000,H174="east",E174="cookies"),P174*10%,0)</f>
        <v>0</v>
      </c>
    </row>
    <row r="175" spans="2:19" x14ac:dyDescent="0.35">
      <c r="B175" s="5" t="s">
        <v>44</v>
      </c>
      <c r="C175" s="5" t="s">
        <v>12</v>
      </c>
      <c r="D175" s="5" t="s">
        <v>217</v>
      </c>
      <c r="E175" s="5" t="s">
        <v>4</v>
      </c>
      <c r="F175" s="6">
        <v>43884</v>
      </c>
      <c r="G175" s="5" t="s">
        <v>15</v>
      </c>
      <c r="H175" s="5" t="s">
        <v>16</v>
      </c>
      <c r="I175" s="7" t="s">
        <v>11</v>
      </c>
      <c r="J175" s="5">
        <v>100</v>
      </c>
      <c r="K175" s="5" t="str">
        <f>IF(J175&lt;50,"rendah","tinggi")</f>
        <v>tinggi</v>
      </c>
      <c r="L175" s="5">
        <v>225</v>
      </c>
      <c r="M175" s="5">
        <v>92</v>
      </c>
      <c r="N175" s="8">
        <f>M175*J175</f>
        <v>9200</v>
      </c>
      <c r="O175" s="5">
        <f t="shared" si="6"/>
        <v>20700</v>
      </c>
      <c r="P175" s="9">
        <f t="shared" si="7"/>
        <v>11500</v>
      </c>
      <c r="Q175">
        <f t="shared" si="8"/>
        <v>345</v>
      </c>
      <c r="R175">
        <f>IF(AND(P175&gt;=5000,H175="east",E175="cookies"),P175*10%,0)</f>
        <v>0</v>
      </c>
      <c r="S175">
        <f>IF(OR(P175&gt;=5000,H175="east",E175="cookies"),P175*10%,0)</f>
        <v>1150</v>
      </c>
    </row>
    <row r="176" spans="2:19" x14ac:dyDescent="0.35">
      <c r="B176" s="5" t="s">
        <v>44</v>
      </c>
      <c r="C176" s="5" t="s">
        <v>3</v>
      </c>
      <c r="D176" s="5" t="s">
        <v>218</v>
      </c>
      <c r="E176" s="5" t="s">
        <v>4</v>
      </c>
      <c r="F176" s="6">
        <v>43884</v>
      </c>
      <c r="G176" s="5" t="s">
        <v>15</v>
      </c>
      <c r="H176" s="5" t="s">
        <v>16</v>
      </c>
      <c r="I176" s="7" t="s">
        <v>11</v>
      </c>
      <c r="J176" s="5">
        <v>105</v>
      </c>
      <c r="K176" s="5" t="str">
        <f>IF(J176&lt;50,"rendah","tinggi")</f>
        <v>tinggi</v>
      </c>
      <c r="L176" s="5">
        <v>237</v>
      </c>
      <c r="M176" s="5">
        <v>75</v>
      </c>
      <c r="N176" s="8">
        <f>M176*J176</f>
        <v>7875</v>
      </c>
      <c r="O176" s="5">
        <f t="shared" si="6"/>
        <v>17775</v>
      </c>
      <c r="P176" s="9">
        <f t="shared" si="7"/>
        <v>9900</v>
      </c>
      <c r="Q176">
        <f t="shared" si="8"/>
        <v>297</v>
      </c>
      <c r="R176">
        <f>IF(AND(P176&gt;=5000,H176="east",E176="cookies"),P176*10%,0)</f>
        <v>0</v>
      </c>
      <c r="S176">
        <f>IF(OR(P176&gt;=5000,H176="east",E176="cookies"),P176*10%,0)</f>
        <v>990</v>
      </c>
    </row>
    <row r="177" spans="2:19" x14ac:dyDescent="0.35">
      <c r="B177" s="5" t="s">
        <v>42</v>
      </c>
      <c r="C177" s="5" t="s">
        <v>31</v>
      </c>
      <c r="D177" s="5" t="s">
        <v>216</v>
      </c>
      <c r="E177" s="5" t="s">
        <v>9</v>
      </c>
      <c r="F177" s="6">
        <v>43884</v>
      </c>
      <c r="G177" s="7" t="s">
        <v>5</v>
      </c>
      <c r="H177" s="5" t="s">
        <v>6</v>
      </c>
      <c r="I177" s="7" t="s">
        <v>11</v>
      </c>
      <c r="J177" s="5">
        <v>41</v>
      </c>
      <c r="K177" s="5" t="str">
        <f>IF(J177&lt;50,"rendah","tinggi")</f>
        <v>rendah</v>
      </c>
      <c r="L177" s="5">
        <v>94</v>
      </c>
      <c r="M177" s="5">
        <v>39</v>
      </c>
      <c r="N177" s="8">
        <f>M177*J177</f>
        <v>1599</v>
      </c>
      <c r="O177" s="5">
        <f t="shared" si="6"/>
        <v>3666</v>
      </c>
      <c r="P177" s="9">
        <f t="shared" si="7"/>
        <v>2067</v>
      </c>
      <c r="Q177">
        <f t="shared" si="8"/>
        <v>0</v>
      </c>
      <c r="R177">
        <f>IF(AND(P177&gt;=5000,H177="east",E177="cookies"),P177*10%,0)</f>
        <v>0</v>
      </c>
      <c r="S177">
        <f>IF(OR(P177&gt;=5000,H177="east",E177="cookies"),P177*10%,0)</f>
        <v>206.70000000000002</v>
      </c>
    </row>
    <row r="178" spans="2:19" x14ac:dyDescent="0.35">
      <c r="B178" s="5" t="s">
        <v>44</v>
      </c>
      <c r="C178" s="5" t="s">
        <v>3</v>
      </c>
      <c r="D178" s="5" t="s">
        <v>221</v>
      </c>
      <c r="E178" s="5" t="s">
        <v>4</v>
      </c>
      <c r="F178" s="6">
        <v>43885</v>
      </c>
      <c r="G178" s="5" t="s">
        <v>15</v>
      </c>
      <c r="H178" s="5" t="s">
        <v>16</v>
      </c>
      <c r="I178" s="7" t="s">
        <v>11</v>
      </c>
      <c r="J178" s="5">
        <v>105</v>
      </c>
      <c r="K178" s="5" t="str">
        <f>IF(J178&lt;50,"rendah","tinggi")</f>
        <v>tinggi</v>
      </c>
      <c r="L178" s="5">
        <v>237</v>
      </c>
      <c r="M178" s="5">
        <v>60</v>
      </c>
      <c r="N178" s="8">
        <f>M178*J178</f>
        <v>6300</v>
      </c>
      <c r="O178" s="5">
        <f t="shared" si="6"/>
        <v>14220</v>
      </c>
      <c r="P178" s="9">
        <f t="shared" si="7"/>
        <v>7920</v>
      </c>
      <c r="Q178">
        <f t="shared" si="8"/>
        <v>237.6</v>
      </c>
      <c r="R178">
        <f>IF(AND(P178&gt;=5000,H178="east",E178="cookies"),P178*10%,0)</f>
        <v>0</v>
      </c>
      <c r="S178">
        <f>IF(OR(P178&gt;=5000,H178="east",E178="cookies"),P178*10%,0)</f>
        <v>792</v>
      </c>
    </row>
    <row r="179" spans="2:19" x14ac:dyDescent="0.35">
      <c r="B179" s="5" t="s">
        <v>45</v>
      </c>
      <c r="C179" s="5" t="s">
        <v>8</v>
      </c>
      <c r="D179" s="5" t="s">
        <v>220</v>
      </c>
      <c r="E179" s="5" t="s">
        <v>9</v>
      </c>
      <c r="F179" s="6">
        <v>43885</v>
      </c>
      <c r="G179" s="5" t="s">
        <v>24</v>
      </c>
      <c r="H179" s="5" t="s">
        <v>20</v>
      </c>
      <c r="I179" s="7" t="s">
        <v>7</v>
      </c>
      <c r="J179" s="5">
        <v>48</v>
      </c>
      <c r="K179" s="5" t="str">
        <f>IF(J179&lt;50,"rendah","tinggi")</f>
        <v>rendah</v>
      </c>
      <c r="L179" s="5">
        <v>108</v>
      </c>
      <c r="M179" s="5">
        <v>56</v>
      </c>
      <c r="N179" s="8">
        <f>M179*J179</f>
        <v>2688</v>
      </c>
      <c r="O179" s="5">
        <f t="shared" si="6"/>
        <v>6048</v>
      </c>
      <c r="P179" s="9">
        <f t="shared" si="7"/>
        <v>3360</v>
      </c>
      <c r="Q179">
        <f t="shared" si="8"/>
        <v>0</v>
      </c>
      <c r="R179">
        <f>IF(AND(P179&gt;=5000,H179="east",E179="cookies"),P179*10%,0)</f>
        <v>0</v>
      </c>
      <c r="S179">
        <f>IF(OR(P179&gt;=5000,H179="east",E179="cookies"),P179*10%,0)</f>
        <v>336</v>
      </c>
    </row>
    <row r="180" spans="2:19" x14ac:dyDescent="0.35">
      <c r="B180" s="5" t="s">
        <v>44</v>
      </c>
      <c r="C180" s="5" t="s">
        <v>30</v>
      </c>
      <c r="D180" s="5" t="s">
        <v>222</v>
      </c>
      <c r="E180" s="5" t="s">
        <v>9</v>
      </c>
      <c r="F180" s="6">
        <v>43885</v>
      </c>
      <c r="G180" s="5" t="s">
        <v>15</v>
      </c>
      <c r="H180" s="5" t="s">
        <v>16</v>
      </c>
      <c r="I180" s="7" t="s">
        <v>11</v>
      </c>
      <c r="J180" s="5">
        <v>63</v>
      </c>
      <c r="K180" s="5" t="str">
        <f>IF(J180&lt;50,"rendah","tinggi")</f>
        <v>tinggi</v>
      </c>
      <c r="L180" s="5">
        <v>142</v>
      </c>
      <c r="M180" s="5">
        <v>31</v>
      </c>
      <c r="N180" s="8">
        <f>M180*J180</f>
        <v>1953</v>
      </c>
      <c r="O180" s="5">
        <f t="shared" si="6"/>
        <v>4402</v>
      </c>
      <c r="P180" s="9">
        <f t="shared" si="7"/>
        <v>2449</v>
      </c>
      <c r="Q180">
        <f t="shared" si="8"/>
        <v>0</v>
      </c>
      <c r="R180">
        <f>IF(AND(P180&gt;=5000,H180="east",E180="cookies"),P180*10%,0)</f>
        <v>0</v>
      </c>
      <c r="S180">
        <f>IF(OR(P180&gt;=5000,H180="east",E180="cookies"),P180*10%,0)</f>
        <v>244.9</v>
      </c>
    </row>
    <row r="181" spans="2:19" x14ac:dyDescent="0.35">
      <c r="B181" s="5" t="s">
        <v>42</v>
      </c>
      <c r="C181" s="5" t="s">
        <v>22</v>
      </c>
      <c r="D181" s="5" t="s">
        <v>219</v>
      </c>
      <c r="E181" s="5" t="s">
        <v>14</v>
      </c>
      <c r="F181" s="6">
        <v>43885</v>
      </c>
      <c r="G181" s="5" t="s">
        <v>10</v>
      </c>
      <c r="H181" s="5" t="s">
        <v>6</v>
      </c>
      <c r="I181" s="7" t="s">
        <v>7</v>
      </c>
      <c r="J181" s="5">
        <v>63</v>
      </c>
      <c r="K181" s="5" t="str">
        <f>IF(J181&lt;50,"rendah","tinggi")</f>
        <v>tinggi</v>
      </c>
      <c r="L181" s="5">
        <v>145</v>
      </c>
      <c r="M181" s="5">
        <v>23</v>
      </c>
      <c r="N181" s="8">
        <f>M181*J181</f>
        <v>1449</v>
      </c>
      <c r="O181" s="5">
        <f t="shared" si="6"/>
        <v>3335</v>
      </c>
      <c r="P181" s="9">
        <f t="shared" si="7"/>
        <v>1886</v>
      </c>
      <c r="Q181">
        <f t="shared" si="8"/>
        <v>0</v>
      </c>
      <c r="R181">
        <f>IF(AND(P181&gt;=5000,H181="east",E181="cookies"),P181*10%,0)</f>
        <v>0</v>
      </c>
      <c r="S181">
        <f>IF(OR(P181&gt;=5000,H181="east",E181="cookies"),P181*10%,0)</f>
        <v>188.60000000000002</v>
      </c>
    </row>
    <row r="182" spans="2:19" x14ac:dyDescent="0.35">
      <c r="B182" s="5" t="s">
        <v>45</v>
      </c>
      <c r="C182" s="5" t="s">
        <v>30</v>
      </c>
      <c r="D182" s="5" t="s">
        <v>223</v>
      </c>
      <c r="E182" s="5" t="s">
        <v>9</v>
      </c>
      <c r="F182" s="6">
        <v>43886</v>
      </c>
      <c r="G182" s="7" t="s">
        <v>19</v>
      </c>
      <c r="H182" s="5" t="s">
        <v>20</v>
      </c>
      <c r="I182" s="7" t="s">
        <v>7</v>
      </c>
      <c r="J182" s="5">
        <v>63</v>
      </c>
      <c r="K182" s="5" t="str">
        <f>IF(J182&lt;50,"rendah","tinggi")</f>
        <v>tinggi</v>
      </c>
      <c r="L182" s="5">
        <v>142</v>
      </c>
      <c r="M182" s="5">
        <v>68</v>
      </c>
      <c r="N182" s="8">
        <f>M182*J182</f>
        <v>4284</v>
      </c>
      <c r="O182" s="5">
        <f t="shared" si="6"/>
        <v>9656</v>
      </c>
      <c r="P182" s="9">
        <f t="shared" si="7"/>
        <v>5372</v>
      </c>
      <c r="Q182">
        <f t="shared" si="8"/>
        <v>161.16</v>
      </c>
      <c r="R182">
        <f>IF(AND(P182&gt;=5000,H182="east",E182="cookies"),P182*10%,0)</f>
        <v>0</v>
      </c>
      <c r="S182">
        <f>IF(OR(P182&gt;=5000,H182="east",E182="cookies"),P182*10%,0)</f>
        <v>537.20000000000005</v>
      </c>
    </row>
    <row r="183" spans="2:19" x14ac:dyDescent="0.35">
      <c r="B183" s="5" t="s">
        <v>43</v>
      </c>
      <c r="C183" s="5" t="s">
        <v>18</v>
      </c>
      <c r="D183" s="5" t="s">
        <v>225</v>
      </c>
      <c r="E183" s="5" t="s">
        <v>14</v>
      </c>
      <c r="F183" s="6">
        <v>43886</v>
      </c>
      <c r="G183" s="7" t="s">
        <v>29</v>
      </c>
      <c r="H183" s="5" t="s">
        <v>16</v>
      </c>
      <c r="I183" s="7" t="s">
        <v>11</v>
      </c>
      <c r="J183" s="5">
        <v>68</v>
      </c>
      <c r="K183" s="5" t="str">
        <f>IF(J183&lt;50,"rendah","tinggi")</f>
        <v>tinggi</v>
      </c>
      <c r="L183" s="5">
        <v>153</v>
      </c>
      <c r="M183" s="5">
        <v>62</v>
      </c>
      <c r="N183" s="8">
        <f>M183*J183</f>
        <v>4216</v>
      </c>
      <c r="O183" s="5">
        <f t="shared" si="6"/>
        <v>9486</v>
      </c>
      <c r="P183" s="9">
        <f t="shared" si="7"/>
        <v>5270</v>
      </c>
      <c r="Q183">
        <f t="shared" si="8"/>
        <v>158.1</v>
      </c>
      <c r="R183">
        <f>IF(AND(P183&gt;=5000,H183="east",E183="cookies"),P183*10%,0)</f>
        <v>0</v>
      </c>
      <c r="S183">
        <f>IF(OR(P183&gt;=5000,H183="east",E183="cookies"),P183*10%,0)</f>
        <v>527</v>
      </c>
    </row>
    <row r="184" spans="2:19" x14ac:dyDescent="0.35">
      <c r="B184" s="5" t="s">
        <v>45</v>
      </c>
      <c r="C184" s="5" t="s">
        <v>8</v>
      </c>
      <c r="D184" s="5" t="s">
        <v>224</v>
      </c>
      <c r="E184" s="5" t="s">
        <v>9</v>
      </c>
      <c r="F184" s="6">
        <v>43886</v>
      </c>
      <c r="G184" s="7" t="s">
        <v>19</v>
      </c>
      <c r="H184" s="5" t="s">
        <v>20</v>
      </c>
      <c r="I184" s="7" t="s">
        <v>11</v>
      </c>
      <c r="J184" s="5">
        <v>48</v>
      </c>
      <c r="K184" s="5" t="str">
        <f>IF(J184&lt;50,"rendah","tinggi")</f>
        <v>rendah</v>
      </c>
      <c r="L184" s="5">
        <v>108</v>
      </c>
      <c r="M184" s="5">
        <v>43</v>
      </c>
      <c r="N184" s="8">
        <f>M184*J184</f>
        <v>2064</v>
      </c>
      <c r="O184" s="5">
        <f t="shared" si="6"/>
        <v>4644</v>
      </c>
      <c r="P184" s="9">
        <f t="shared" si="7"/>
        <v>2580</v>
      </c>
      <c r="Q184">
        <f t="shared" si="8"/>
        <v>0</v>
      </c>
      <c r="R184">
        <f>IF(AND(P184&gt;=5000,H184="east",E184="cookies"),P184*10%,0)</f>
        <v>0</v>
      </c>
      <c r="S184">
        <f>IF(OR(P184&gt;=5000,H184="east",E184="cookies"),P184*10%,0)</f>
        <v>258</v>
      </c>
    </row>
    <row r="185" spans="2:19" x14ac:dyDescent="0.35">
      <c r="B185" s="5" t="s">
        <v>44</v>
      </c>
      <c r="C185" s="5" t="s">
        <v>26</v>
      </c>
      <c r="D185" s="5" t="s">
        <v>226</v>
      </c>
      <c r="E185" s="5" t="s">
        <v>14</v>
      </c>
      <c r="F185" s="6">
        <v>43887</v>
      </c>
      <c r="G185" s="7" t="s">
        <v>29</v>
      </c>
      <c r="H185" s="5" t="s">
        <v>16</v>
      </c>
      <c r="I185" s="7" t="s">
        <v>7</v>
      </c>
      <c r="J185" s="5">
        <v>74</v>
      </c>
      <c r="K185" s="5" t="str">
        <f>IF(J185&lt;50,"rendah","tinggi")</f>
        <v>tinggi</v>
      </c>
      <c r="L185" s="5">
        <v>168</v>
      </c>
      <c r="M185" s="5">
        <v>100</v>
      </c>
      <c r="N185" s="8">
        <f>M185*J185</f>
        <v>7400</v>
      </c>
      <c r="O185" s="5">
        <f t="shared" si="6"/>
        <v>16800</v>
      </c>
      <c r="P185" s="9">
        <f t="shared" si="7"/>
        <v>9400</v>
      </c>
      <c r="Q185">
        <f t="shared" si="8"/>
        <v>282</v>
      </c>
      <c r="R185">
        <f>IF(AND(P185&gt;=5000,H185="east",E185="cookies"),P185*10%,0)</f>
        <v>0</v>
      </c>
      <c r="S185">
        <f>IF(OR(P185&gt;=5000,H185="east",E185="cookies"),P185*10%,0)</f>
        <v>940</v>
      </c>
    </row>
    <row r="186" spans="2:19" x14ac:dyDescent="0.35">
      <c r="B186" s="5" t="s">
        <v>43</v>
      </c>
      <c r="C186" s="5" t="s">
        <v>28</v>
      </c>
      <c r="D186" s="5" t="s">
        <v>227</v>
      </c>
      <c r="E186" s="5" t="s">
        <v>9</v>
      </c>
      <c r="F186" s="6">
        <v>43887</v>
      </c>
      <c r="G186" s="5" t="s">
        <v>15</v>
      </c>
      <c r="H186" s="5" t="s">
        <v>16</v>
      </c>
      <c r="I186" s="7" t="s">
        <v>7</v>
      </c>
      <c r="J186" s="5">
        <v>68</v>
      </c>
      <c r="K186" s="5" t="str">
        <f>IF(J186&lt;50,"rendah","tinggi")</f>
        <v>tinggi</v>
      </c>
      <c r="L186" s="5">
        <v>153</v>
      </c>
      <c r="M186" s="5">
        <v>2</v>
      </c>
      <c r="N186" s="8">
        <f>M186*J186</f>
        <v>136</v>
      </c>
      <c r="O186" s="5">
        <f t="shared" si="6"/>
        <v>306</v>
      </c>
      <c r="P186" s="9">
        <f t="shared" si="7"/>
        <v>170</v>
      </c>
      <c r="Q186">
        <f t="shared" si="8"/>
        <v>0</v>
      </c>
      <c r="R186">
        <f>IF(AND(P186&gt;=5000,H186="east",E186="cookies"),P186*10%,0)</f>
        <v>0</v>
      </c>
      <c r="S186">
        <f>IF(OR(P186&gt;=5000,H186="east",E186="cookies"),P186*10%,0)</f>
        <v>17</v>
      </c>
    </row>
    <row r="187" spans="2:19" x14ac:dyDescent="0.35">
      <c r="B187" s="5" t="s">
        <v>45</v>
      </c>
      <c r="C187" s="5" t="s">
        <v>23</v>
      </c>
      <c r="D187" s="5" t="s">
        <v>231</v>
      </c>
      <c r="E187" s="5" t="s">
        <v>14</v>
      </c>
      <c r="F187" s="6">
        <v>43888</v>
      </c>
      <c r="G187" s="7" t="s">
        <v>19</v>
      </c>
      <c r="H187" s="5" t="s">
        <v>20</v>
      </c>
      <c r="I187" s="7" t="s">
        <v>7</v>
      </c>
      <c r="J187" s="5">
        <v>64</v>
      </c>
      <c r="K187" s="5" t="str">
        <f>IF(J187&lt;50,"rendah","tinggi")</f>
        <v>tinggi</v>
      </c>
      <c r="L187" s="5">
        <v>144</v>
      </c>
      <c r="M187" s="5">
        <v>87</v>
      </c>
      <c r="N187" s="8">
        <f>M187*J187</f>
        <v>5568</v>
      </c>
      <c r="O187" s="5">
        <f t="shared" si="6"/>
        <v>12528</v>
      </c>
      <c r="P187" s="9">
        <f t="shared" si="7"/>
        <v>6960</v>
      </c>
      <c r="Q187">
        <f t="shared" si="8"/>
        <v>208.79999999999998</v>
      </c>
      <c r="R187">
        <f>IF(AND(P187&gt;=5000,H187="east",E187="cookies"),P187*10%,0)</f>
        <v>0</v>
      </c>
      <c r="S187">
        <f>IF(OR(P187&gt;=5000,H187="east",E187="cookies"),P187*10%,0)</f>
        <v>696</v>
      </c>
    </row>
    <row r="188" spans="2:19" x14ac:dyDescent="0.35">
      <c r="B188" s="5" t="s">
        <v>45</v>
      </c>
      <c r="C188" s="5" t="s">
        <v>8</v>
      </c>
      <c r="D188" s="5" t="s">
        <v>229</v>
      </c>
      <c r="E188" s="5" t="s">
        <v>9</v>
      </c>
      <c r="F188" s="6">
        <v>43888</v>
      </c>
      <c r="G188" s="7" t="s">
        <v>19</v>
      </c>
      <c r="H188" s="5" t="s">
        <v>20</v>
      </c>
      <c r="I188" s="7" t="s">
        <v>7</v>
      </c>
      <c r="J188" s="5">
        <v>48</v>
      </c>
      <c r="K188" s="5" t="str">
        <f>IF(J188&lt;50,"rendah","tinggi")</f>
        <v>rendah</v>
      </c>
      <c r="L188" s="5">
        <v>108</v>
      </c>
      <c r="M188" s="5">
        <v>45</v>
      </c>
      <c r="N188" s="8">
        <f>M188*J188</f>
        <v>2160</v>
      </c>
      <c r="O188" s="5">
        <f t="shared" si="6"/>
        <v>4860</v>
      </c>
      <c r="P188" s="9">
        <f t="shared" si="7"/>
        <v>2700</v>
      </c>
      <c r="Q188">
        <f t="shared" si="8"/>
        <v>0</v>
      </c>
      <c r="R188">
        <f>IF(AND(P188&gt;=5000,H188="east",E188="cookies"),P188*10%,0)</f>
        <v>0</v>
      </c>
      <c r="S188">
        <f>IF(OR(P188&gt;=5000,H188="east",E188="cookies"),P188*10%,0)</f>
        <v>270</v>
      </c>
    </row>
    <row r="189" spans="2:19" x14ac:dyDescent="0.35">
      <c r="B189" s="5" t="s">
        <v>45</v>
      </c>
      <c r="C189" s="5" t="s">
        <v>17</v>
      </c>
      <c r="D189" s="5" t="s">
        <v>230</v>
      </c>
      <c r="E189" s="5" t="s">
        <v>14</v>
      </c>
      <c r="F189" s="6">
        <v>43888</v>
      </c>
      <c r="G189" s="7" t="s">
        <v>19</v>
      </c>
      <c r="H189" s="5" t="s">
        <v>20</v>
      </c>
      <c r="I189" s="7" t="s">
        <v>7</v>
      </c>
      <c r="J189" s="5">
        <v>46</v>
      </c>
      <c r="K189" s="5" t="str">
        <f>IF(J189&lt;50,"rendah","tinggi")</f>
        <v>rendah</v>
      </c>
      <c r="L189" s="5">
        <v>104</v>
      </c>
      <c r="M189" s="5">
        <v>24</v>
      </c>
      <c r="N189" s="8">
        <f>M189*J189</f>
        <v>1104</v>
      </c>
      <c r="O189" s="5">
        <f t="shared" si="6"/>
        <v>2496</v>
      </c>
      <c r="P189" s="9">
        <f t="shared" si="7"/>
        <v>1392</v>
      </c>
      <c r="Q189">
        <f t="shared" si="8"/>
        <v>0</v>
      </c>
      <c r="R189">
        <f>IF(AND(P189&gt;=5000,H189="east",E189="cookies"),P189*10%,0)</f>
        <v>0</v>
      </c>
      <c r="S189">
        <f>IF(OR(P189&gt;=5000,H189="east",E189="cookies"),P189*10%,0)</f>
        <v>0</v>
      </c>
    </row>
    <row r="190" spans="2:19" x14ac:dyDescent="0.35">
      <c r="B190" s="5" t="s">
        <v>42</v>
      </c>
      <c r="C190" s="5" t="s">
        <v>13</v>
      </c>
      <c r="D190" s="5" t="s">
        <v>228</v>
      </c>
      <c r="E190" s="5" t="s">
        <v>14</v>
      </c>
      <c r="F190" s="6">
        <v>43888</v>
      </c>
      <c r="G190" s="5" t="s">
        <v>10</v>
      </c>
      <c r="H190" s="5" t="s">
        <v>6</v>
      </c>
      <c r="I190" s="7" t="s">
        <v>7</v>
      </c>
      <c r="J190" s="5">
        <v>33</v>
      </c>
      <c r="K190" s="5" t="str">
        <f>IF(J190&lt;50,"rendah","tinggi")</f>
        <v>rendah</v>
      </c>
      <c r="L190" s="5">
        <v>76</v>
      </c>
      <c r="M190" s="5">
        <v>27</v>
      </c>
      <c r="N190" s="8">
        <f>M190*J190</f>
        <v>891</v>
      </c>
      <c r="O190" s="5">
        <f t="shared" si="6"/>
        <v>2052</v>
      </c>
      <c r="P190" s="9">
        <f t="shared" si="7"/>
        <v>1161</v>
      </c>
      <c r="Q190">
        <f t="shared" si="8"/>
        <v>0</v>
      </c>
      <c r="R190">
        <f>IF(AND(P190&gt;=5000,H190="east",E190="cookies"),P190*10%,0)</f>
        <v>0</v>
      </c>
      <c r="S190">
        <f>IF(OR(P190&gt;=5000,H190="east",E190="cookies"),P190*10%,0)</f>
        <v>116.10000000000001</v>
      </c>
    </row>
    <row r="191" spans="2:19" x14ac:dyDescent="0.35">
      <c r="B191" s="5" t="s">
        <v>45</v>
      </c>
      <c r="C191" s="5" t="s">
        <v>26</v>
      </c>
      <c r="D191" s="5" t="s">
        <v>234</v>
      </c>
      <c r="E191" s="5" t="s">
        <v>14</v>
      </c>
      <c r="F191" s="6">
        <v>43889</v>
      </c>
      <c r="G191" s="5" t="s">
        <v>24</v>
      </c>
      <c r="H191" s="5" t="s">
        <v>20</v>
      </c>
      <c r="I191" s="7" t="s">
        <v>11</v>
      </c>
      <c r="J191" s="5">
        <v>74</v>
      </c>
      <c r="K191" s="5" t="str">
        <f>IF(J191&lt;50,"rendah","tinggi")</f>
        <v>tinggi</v>
      </c>
      <c r="L191" s="5">
        <v>168</v>
      </c>
      <c r="M191" s="5">
        <v>43</v>
      </c>
      <c r="N191" s="8">
        <f>M191*J191</f>
        <v>3182</v>
      </c>
      <c r="O191" s="5">
        <f t="shared" si="6"/>
        <v>7224</v>
      </c>
      <c r="P191" s="9">
        <f t="shared" si="7"/>
        <v>4042</v>
      </c>
      <c r="Q191">
        <f t="shared" si="8"/>
        <v>0</v>
      </c>
      <c r="R191">
        <f>IF(AND(P191&gt;=5000,H191="east",E191="cookies"),P191*10%,0)</f>
        <v>0</v>
      </c>
      <c r="S191">
        <f>IF(OR(P191&gt;=5000,H191="east",E191="cookies"),P191*10%,0)</f>
        <v>0</v>
      </c>
    </row>
    <row r="192" spans="2:19" x14ac:dyDescent="0.35">
      <c r="B192" s="5" t="s">
        <v>45</v>
      </c>
      <c r="C192" s="5" t="s">
        <v>12</v>
      </c>
      <c r="D192" s="5" t="s">
        <v>233</v>
      </c>
      <c r="E192" s="5" t="s">
        <v>4</v>
      </c>
      <c r="F192" s="6">
        <v>43889</v>
      </c>
      <c r="G192" s="5" t="s">
        <v>24</v>
      </c>
      <c r="H192" s="5" t="s">
        <v>20</v>
      </c>
      <c r="I192" s="7" t="s">
        <v>7</v>
      </c>
      <c r="J192" s="5">
        <v>100</v>
      </c>
      <c r="K192" s="5" t="str">
        <f>IF(J192&lt;50,"rendah","tinggi")</f>
        <v>tinggi</v>
      </c>
      <c r="L192" s="5">
        <v>225</v>
      </c>
      <c r="M192" s="5">
        <v>7</v>
      </c>
      <c r="N192" s="8">
        <f>M192*J192</f>
        <v>700</v>
      </c>
      <c r="O192" s="5">
        <f t="shared" si="6"/>
        <v>1575</v>
      </c>
      <c r="P192" s="9">
        <f t="shared" si="7"/>
        <v>875</v>
      </c>
      <c r="Q192">
        <f t="shared" si="8"/>
        <v>0</v>
      </c>
      <c r="R192">
        <f>IF(AND(P192&gt;=5000,H192="east",E192="cookies"),P192*10%,0)</f>
        <v>0</v>
      </c>
      <c r="S192">
        <f>IF(OR(P192&gt;=5000,H192="east",E192="cookies"),P192*10%,0)</f>
        <v>0</v>
      </c>
    </row>
    <row r="193" spans="2:19" x14ac:dyDescent="0.35">
      <c r="B193" s="5" t="s">
        <v>42</v>
      </c>
      <c r="C193" s="5" t="s">
        <v>22</v>
      </c>
      <c r="D193" s="5" t="s">
        <v>232</v>
      </c>
      <c r="E193" s="5" t="s">
        <v>14</v>
      </c>
      <c r="F193" s="6">
        <v>43889</v>
      </c>
      <c r="G193" s="5" t="s">
        <v>10</v>
      </c>
      <c r="H193" s="5" t="s">
        <v>6</v>
      </c>
      <c r="I193" s="7" t="s">
        <v>11</v>
      </c>
      <c r="J193" s="5">
        <v>63</v>
      </c>
      <c r="K193" s="5" t="str">
        <f>IF(J193&lt;50,"rendah","tinggi")</f>
        <v>tinggi</v>
      </c>
      <c r="L193" s="5">
        <v>145</v>
      </c>
      <c r="M193" s="5">
        <v>8</v>
      </c>
      <c r="N193" s="8">
        <f>M193*J193</f>
        <v>504</v>
      </c>
      <c r="O193" s="5">
        <f t="shared" si="6"/>
        <v>1160</v>
      </c>
      <c r="P193" s="9">
        <f t="shared" si="7"/>
        <v>656</v>
      </c>
      <c r="Q193">
        <f t="shared" si="8"/>
        <v>0</v>
      </c>
      <c r="R193">
        <f>IF(AND(P193&gt;=5000,H193="east",E193="cookies"),P193*10%,0)</f>
        <v>0</v>
      </c>
      <c r="S193">
        <f>IF(OR(P193&gt;=5000,H193="east",E193="cookies"),P193*10%,0)</f>
        <v>65.600000000000009</v>
      </c>
    </row>
    <row r="194" spans="2:19" x14ac:dyDescent="0.35">
      <c r="B194" s="5" t="s">
        <v>44</v>
      </c>
      <c r="C194" s="5" t="s">
        <v>12</v>
      </c>
      <c r="D194" s="5" t="s">
        <v>239</v>
      </c>
      <c r="E194" s="5" t="s">
        <v>4</v>
      </c>
      <c r="F194" s="6">
        <v>43891</v>
      </c>
      <c r="G194" s="5" t="s">
        <v>15</v>
      </c>
      <c r="H194" s="5" t="s">
        <v>16</v>
      </c>
      <c r="I194" s="7" t="s">
        <v>7</v>
      </c>
      <c r="J194" s="5">
        <v>100</v>
      </c>
      <c r="K194" s="5" t="str">
        <f>IF(J194&lt;50,"rendah","tinggi")</f>
        <v>tinggi</v>
      </c>
      <c r="L194" s="5">
        <v>225</v>
      </c>
      <c r="M194" s="5">
        <v>86</v>
      </c>
      <c r="N194" s="8">
        <f>M194*J194</f>
        <v>8600</v>
      </c>
      <c r="O194" s="5">
        <f t="shared" si="6"/>
        <v>19350</v>
      </c>
      <c r="P194" s="9">
        <f t="shared" si="7"/>
        <v>10750</v>
      </c>
      <c r="Q194">
        <f t="shared" si="8"/>
        <v>322.5</v>
      </c>
      <c r="R194">
        <f>IF(AND(P194&gt;=5000,H194="east",E194="cookies"),P194*10%,0)</f>
        <v>0</v>
      </c>
      <c r="S194">
        <f>IF(OR(P194&gt;=5000,H194="east",E194="cookies"),P194*10%,0)</f>
        <v>1075</v>
      </c>
    </row>
    <row r="195" spans="2:19" x14ac:dyDescent="0.35">
      <c r="B195" s="5" t="s">
        <v>42</v>
      </c>
      <c r="C195" s="5" t="s">
        <v>17</v>
      </c>
      <c r="D195" s="5" t="s">
        <v>235</v>
      </c>
      <c r="E195" s="5" t="s">
        <v>14</v>
      </c>
      <c r="F195" s="6">
        <v>43891</v>
      </c>
      <c r="G195" s="5" t="s">
        <v>10</v>
      </c>
      <c r="H195" s="5" t="s">
        <v>6</v>
      </c>
      <c r="I195" s="7" t="s">
        <v>11</v>
      </c>
      <c r="J195" s="5">
        <v>46</v>
      </c>
      <c r="K195" s="5" t="str">
        <f>IF(J195&lt;50,"rendah","tinggi")</f>
        <v>rendah</v>
      </c>
      <c r="L195" s="5">
        <v>104</v>
      </c>
      <c r="M195" s="5">
        <v>91</v>
      </c>
      <c r="N195" s="8">
        <f>M195*J195</f>
        <v>4186</v>
      </c>
      <c r="O195" s="5">
        <f t="shared" si="6"/>
        <v>9464</v>
      </c>
      <c r="P195" s="9">
        <f t="shared" si="7"/>
        <v>5278</v>
      </c>
      <c r="Q195">
        <f t="shared" si="8"/>
        <v>158.34</v>
      </c>
      <c r="R195">
        <f>IF(AND(P195&gt;=5000,H195="east",E195="cookies"),P195*10%,0)</f>
        <v>0</v>
      </c>
      <c r="S195">
        <f>IF(OR(P195&gt;=5000,H195="east",E195="cookies"),P195*10%,0)</f>
        <v>527.80000000000007</v>
      </c>
    </row>
    <row r="196" spans="2:19" x14ac:dyDescent="0.35">
      <c r="B196" s="5" t="s">
        <v>44</v>
      </c>
      <c r="C196" s="5" t="s">
        <v>26</v>
      </c>
      <c r="D196" s="5" t="s">
        <v>237</v>
      </c>
      <c r="E196" s="5" t="s">
        <v>14</v>
      </c>
      <c r="F196" s="6">
        <v>43891</v>
      </c>
      <c r="G196" s="7" t="s">
        <v>29</v>
      </c>
      <c r="H196" s="5" t="s">
        <v>16</v>
      </c>
      <c r="I196" s="7" t="s">
        <v>7</v>
      </c>
      <c r="J196" s="5">
        <v>74</v>
      </c>
      <c r="K196" s="5" t="str">
        <f>IF(J196&lt;50,"rendah","tinggi")</f>
        <v>tinggi</v>
      </c>
      <c r="L196" s="5">
        <v>168</v>
      </c>
      <c r="M196" s="5">
        <v>43</v>
      </c>
      <c r="N196" s="8">
        <f>M196*J196</f>
        <v>3182</v>
      </c>
      <c r="O196" s="5">
        <f t="shared" si="6"/>
        <v>7224</v>
      </c>
      <c r="P196" s="9">
        <f t="shared" si="7"/>
        <v>4042</v>
      </c>
      <c r="Q196">
        <f t="shared" si="8"/>
        <v>0</v>
      </c>
      <c r="R196">
        <f>IF(AND(P196&gt;=5000,H196="east",E196="cookies"),P196*10%,0)</f>
        <v>0</v>
      </c>
      <c r="S196">
        <f>IF(OR(P196&gt;=5000,H196="east",E196="cookies"),P196*10%,0)</f>
        <v>0</v>
      </c>
    </row>
    <row r="197" spans="2:19" x14ac:dyDescent="0.35">
      <c r="B197" s="5" t="s">
        <v>44</v>
      </c>
      <c r="C197" s="5" t="s">
        <v>13</v>
      </c>
      <c r="D197" s="5" t="s">
        <v>238</v>
      </c>
      <c r="E197" s="5" t="s">
        <v>14</v>
      </c>
      <c r="F197" s="6">
        <v>43891</v>
      </c>
      <c r="G197" s="7" t="s">
        <v>29</v>
      </c>
      <c r="H197" s="5" t="s">
        <v>16</v>
      </c>
      <c r="I197" s="7" t="s">
        <v>7</v>
      </c>
      <c r="J197" s="5">
        <v>33</v>
      </c>
      <c r="K197" s="5" t="str">
        <f>IF(J197&lt;50,"rendah","tinggi")</f>
        <v>rendah</v>
      </c>
      <c r="L197" s="5">
        <v>76</v>
      </c>
      <c r="M197" s="5">
        <v>44</v>
      </c>
      <c r="N197" s="8">
        <f>M197*J197</f>
        <v>1452</v>
      </c>
      <c r="O197" s="5">
        <f t="shared" si="6"/>
        <v>3344</v>
      </c>
      <c r="P197" s="9">
        <f t="shared" si="7"/>
        <v>1892</v>
      </c>
      <c r="Q197">
        <f t="shared" si="8"/>
        <v>0</v>
      </c>
      <c r="R197">
        <f>IF(AND(P197&gt;=5000,H197="east",E197="cookies"),P197*10%,0)</f>
        <v>0</v>
      </c>
      <c r="S197">
        <f>IF(OR(P197&gt;=5000,H197="east",E197="cookies"),P197*10%,0)</f>
        <v>0</v>
      </c>
    </row>
    <row r="198" spans="2:19" x14ac:dyDescent="0.35">
      <c r="B198" s="5" t="s">
        <v>45</v>
      </c>
      <c r="C198" s="5" t="s">
        <v>21</v>
      </c>
      <c r="D198" s="5" t="s">
        <v>236</v>
      </c>
      <c r="E198" s="5" t="s">
        <v>14</v>
      </c>
      <c r="F198" s="6">
        <v>43891</v>
      </c>
      <c r="G198" s="5" t="s">
        <v>24</v>
      </c>
      <c r="H198" s="5" t="s">
        <v>20</v>
      </c>
      <c r="I198" s="7" t="s">
        <v>7</v>
      </c>
      <c r="J198" s="5">
        <v>57</v>
      </c>
      <c r="K198" s="5" t="str">
        <f>IF(J198&lt;50,"rendah","tinggi")</f>
        <v>tinggi</v>
      </c>
      <c r="L198" s="5">
        <v>129</v>
      </c>
      <c r="M198" s="5">
        <v>21</v>
      </c>
      <c r="N198" s="8">
        <f>M198*J198</f>
        <v>1197</v>
      </c>
      <c r="O198" s="5">
        <f t="shared" si="6"/>
        <v>2709</v>
      </c>
      <c r="P198" s="9">
        <f t="shared" si="7"/>
        <v>1512</v>
      </c>
      <c r="Q198">
        <f t="shared" si="8"/>
        <v>0</v>
      </c>
      <c r="R198">
        <f>IF(AND(P198&gt;=5000,H198="east",E198="cookies"),P198*10%,0)</f>
        <v>0</v>
      </c>
      <c r="S198">
        <f>IF(OR(P198&gt;=5000,H198="east",E198="cookies"),P198*10%,0)</f>
        <v>0</v>
      </c>
    </row>
    <row r="199" spans="2:19" x14ac:dyDescent="0.35">
      <c r="B199" s="5" t="s">
        <v>42</v>
      </c>
      <c r="C199" s="5" t="s">
        <v>3</v>
      </c>
      <c r="D199" s="5" t="s">
        <v>241</v>
      </c>
      <c r="E199" s="5" t="s">
        <v>4</v>
      </c>
      <c r="F199" s="6">
        <v>43892</v>
      </c>
      <c r="G199" s="5" t="s">
        <v>10</v>
      </c>
      <c r="H199" s="5" t="s">
        <v>6</v>
      </c>
      <c r="I199" s="7" t="s">
        <v>7</v>
      </c>
      <c r="J199" s="5">
        <v>105</v>
      </c>
      <c r="K199" s="5" t="str">
        <f>IF(J199&lt;50,"rendah","tinggi")</f>
        <v>tinggi</v>
      </c>
      <c r="L199" s="5">
        <v>237</v>
      </c>
      <c r="M199" s="5">
        <v>87</v>
      </c>
      <c r="N199" s="8">
        <f>M199*J199</f>
        <v>9135</v>
      </c>
      <c r="O199" s="5">
        <f t="shared" ref="O199:O262" si="9">M199*L199</f>
        <v>20619</v>
      </c>
      <c r="P199" s="9">
        <f t="shared" ref="P199:P262" si="10">O199-N199</f>
        <v>11484</v>
      </c>
      <c r="Q199">
        <f t="shared" si="8"/>
        <v>344.52</v>
      </c>
      <c r="R199">
        <f>IF(AND(P199&gt;=5000,H199="east",E199="cookies"),P199*10%,0)</f>
        <v>0</v>
      </c>
      <c r="S199">
        <f>IF(OR(P199&gt;=5000,H199="east",E199="cookies"),P199*10%,0)</f>
        <v>1148.4000000000001</v>
      </c>
    </row>
    <row r="200" spans="2:19" x14ac:dyDescent="0.35">
      <c r="B200" s="5" t="s">
        <v>44</v>
      </c>
      <c r="C200" s="5" t="s">
        <v>25</v>
      </c>
      <c r="D200" s="5" t="s">
        <v>245</v>
      </c>
      <c r="E200" s="5" t="s">
        <v>4</v>
      </c>
      <c r="F200" s="6">
        <v>43892</v>
      </c>
      <c r="G200" s="5" t="s">
        <v>15</v>
      </c>
      <c r="H200" s="5" t="s">
        <v>16</v>
      </c>
      <c r="I200" s="7" t="s">
        <v>11</v>
      </c>
      <c r="J200" s="5">
        <v>92</v>
      </c>
      <c r="K200" s="5" t="str">
        <f>IF(J200&lt;50,"rendah","tinggi")</f>
        <v>tinggi</v>
      </c>
      <c r="L200" s="5">
        <v>207</v>
      </c>
      <c r="M200" s="5">
        <v>83</v>
      </c>
      <c r="N200" s="8">
        <f>M200*J200</f>
        <v>7636</v>
      </c>
      <c r="O200" s="5">
        <f t="shared" si="9"/>
        <v>17181</v>
      </c>
      <c r="P200" s="9">
        <f t="shared" si="10"/>
        <v>9545</v>
      </c>
      <c r="Q200">
        <f t="shared" ref="Q200:Q263" si="11">IF(P200&lt;5000,0,P200*3%)</f>
        <v>286.34999999999997</v>
      </c>
      <c r="R200">
        <f>IF(AND(P200&gt;=5000,H200="east",E200="cookies"),P200*10%,0)</f>
        <v>0</v>
      </c>
      <c r="S200">
        <f>IF(OR(P200&gt;=5000,H200="east",E200="cookies"),P200*10%,0)</f>
        <v>954.5</v>
      </c>
    </row>
    <row r="201" spans="2:19" x14ac:dyDescent="0.35">
      <c r="B201" s="5" t="s">
        <v>44</v>
      </c>
      <c r="C201" s="5" t="s">
        <v>18</v>
      </c>
      <c r="D201" s="5" t="s">
        <v>243</v>
      </c>
      <c r="E201" s="5" t="s">
        <v>14</v>
      </c>
      <c r="F201" s="6">
        <v>43892</v>
      </c>
      <c r="G201" s="5" t="s">
        <v>15</v>
      </c>
      <c r="H201" s="5" t="s">
        <v>16</v>
      </c>
      <c r="I201" s="7" t="s">
        <v>11</v>
      </c>
      <c r="J201" s="5">
        <v>68</v>
      </c>
      <c r="K201" s="5" t="str">
        <f>IF(J201&lt;50,"rendah","tinggi")</f>
        <v>tinggi</v>
      </c>
      <c r="L201" s="5">
        <v>153</v>
      </c>
      <c r="M201" s="5">
        <v>84</v>
      </c>
      <c r="N201" s="8">
        <f>M201*J201</f>
        <v>5712</v>
      </c>
      <c r="O201" s="5">
        <f t="shared" si="9"/>
        <v>12852</v>
      </c>
      <c r="P201" s="9">
        <f t="shared" si="10"/>
        <v>7140</v>
      </c>
      <c r="Q201">
        <f t="shared" si="11"/>
        <v>214.2</v>
      </c>
      <c r="R201">
        <f>IF(AND(P201&gt;=5000,H201="east",E201="cookies"),P201*10%,0)</f>
        <v>0</v>
      </c>
      <c r="S201">
        <f>IF(OR(P201&gt;=5000,H201="east",E201="cookies"),P201*10%,0)</f>
        <v>714</v>
      </c>
    </row>
    <row r="202" spans="2:19" x14ac:dyDescent="0.35">
      <c r="B202" s="5" t="s">
        <v>44</v>
      </c>
      <c r="C202" s="5" t="s">
        <v>28</v>
      </c>
      <c r="D202" s="5" t="s">
        <v>244</v>
      </c>
      <c r="E202" s="5" t="s">
        <v>9</v>
      </c>
      <c r="F202" s="6">
        <v>43892</v>
      </c>
      <c r="G202" s="5" t="s">
        <v>15</v>
      </c>
      <c r="H202" s="5" t="s">
        <v>16</v>
      </c>
      <c r="I202" s="7" t="s">
        <v>11</v>
      </c>
      <c r="J202" s="5">
        <v>68</v>
      </c>
      <c r="K202" s="5" t="str">
        <f>IF(J202&lt;50,"rendah","tinggi")</f>
        <v>tinggi</v>
      </c>
      <c r="L202" s="5">
        <v>153</v>
      </c>
      <c r="M202" s="5">
        <v>66</v>
      </c>
      <c r="N202" s="8">
        <f>M202*J202</f>
        <v>4488</v>
      </c>
      <c r="O202" s="5">
        <f t="shared" si="9"/>
        <v>10098</v>
      </c>
      <c r="P202" s="9">
        <f t="shared" si="10"/>
        <v>5610</v>
      </c>
      <c r="Q202">
        <f t="shared" si="11"/>
        <v>168.29999999999998</v>
      </c>
      <c r="R202">
        <f>IF(AND(P202&gt;=5000,H202="east",E202="cookies"),P202*10%,0)</f>
        <v>0</v>
      </c>
      <c r="S202">
        <f>IF(OR(P202&gt;=5000,H202="east",E202="cookies"),P202*10%,0)</f>
        <v>561</v>
      </c>
    </row>
    <row r="203" spans="2:19" x14ac:dyDescent="0.35">
      <c r="B203" s="5" t="s">
        <v>42</v>
      </c>
      <c r="C203" s="5" t="s">
        <v>30</v>
      </c>
      <c r="D203" s="5" t="s">
        <v>240</v>
      </c>
      <c r="E203" s="5" t="s">
        <v>9</v>
      </c>
      <c r="F203" s="6">
        <v>43892</v>
      </c>
      <c r="G203" s="7" t="s">
        <v>5</v>
      </c>
      <c r="H203" s="5" t="s">
        <v>6</v>
      </c>
      <c r="I203" s="7" t="s">
        <v>11</v>
      </c>
      <c r="J203" s="5">
        <v>63</v>
      </c>
      <c r="K203" s="5" t="str">
        <f>IF(J203&lt;50,"rendah","tinggi")</f>
        <v>tinggi</v>
      </c>
      <c r="L203" s="5">
        <v>142</v>
      </c>
      <c r="M203" s="5">
        <v>68</v>
      </c>
      <c r="N203" s="8">
        <f>M203*J203</f>
        <v>4284</v>
      </c>
      <c r="O203" s="5">
        <f t="shared" si="9"/>
        <v>9656</v>
      </c>
      <c r="P203" s="9">
        <f t="shared" si="10"/>
        <v>5372</v>
      </c>
      <c r="Q203">
        <f t="shared" si="11"/>
        <v>161.16</v>
      </c>
      <c r="R203">
        <f>IF(AND(P203&gt;=5000,H203="east",E203="cookies"),P203*10%,0)</f>
        <v>537.20000000000005</v>
      </c>
      <c r="S203">
        <f>IF(OR(P203&gt;=5000,H203="east",E203="cookies"),P203*10%,0)</f>
        <v>537.20000000000005</v>
      </c>
    </row>
    <row r="204" spans="2:19" x14ac:dyDescent="0.35">
      <c r="B204" s="5" t="s">
        <v>43</v>
      </c>
      <c r="C204" s="5" t="s">
        <v>27</v>
      </c>
      <c r="D204" s="5" t="s">
        <v>246</v>
      </c>
      <c r="E204" s="5" t="s">
        <v>14</v>
      </c>
      <c r="F204" s="6">
        <v>43892</v>
      </c>
      <c r="G204" s="5" t="s">
        <v>15</v>
      </c>
      <c r="H204" s="5" t="s">
        <v>16</v>
      </c>
      <c r="I204" s="7" t="s">
        <v>7</v>
      </c>
      <c r="J204" s="5">
        <v>94</v>
      </c>
      <c r="K204" s="5" t="str">
        <f>IF(J204&lt;50,"rendah","tinggi")</f>
        <v>tinggi</v>
      </c>
      <c r="L204" s="5">
        <v>213</v>
      </c>
      <c r="M204" s="5">
        <v>6</v>
      </c>
      <c r="N204" s="8">
        <f>M204*J204</f>
        <v>564</v>
      </c>
      <c r="O204" s="5">
        <f t="shared" si="9"/>
        <v>1278</v>
      </c>
      <c r="P204" s="9">
        <f t="shared" si="10"/>
        <v>714</v>
      </c>
      <c r="Q204">
        <f t="shared" si="11"/>
        <v>0</v>
      </c>
      <c r="R204">
        <f>IF(AND(P204&gt;=5000,H204="east",E204="cookies"),P204*10%,0)</f>
        <v>0</v>
      </c>
      <c r="S204">
        <f>IF(OR(P204&gt;=5000,H204="east",E204="cookies"),P204*10%,0)</f>
        <v>0</v>
      </c>
    </row>
    <row r="205" spans="2:19" x14ac:dyDescent="0.35">
      <c r="B205" s="5" t="s">
        <v>45</v>
      </c>
      <c r="C205" s="5" t="s">
        <v>23</v>
      </c>
      <c r="D205" s="5" t="s">
        <v>242</v>
      </c>
      <c r="E205" s="5" t="s">
        <v>14</v>
      </c>
      <c r="F205" s="6">
        <v>43892</v>
      </c>
      <c r="G205" s="7" t="s">
        <v>19</v>
      </c>
      <c r="H205" s="5" t="s">
        <v>20</v>
      </c>
      <c r="I205" s="7" t="s">
        <v>11</v>
      </c>
      <c r="J205" s="5">
        <v>64</v>
      </c>
      <c r="K205" s="5" t="str">
        <f>IF(J205&lt;50,"rendah","tinggi")</f>
        <v>tinggi</v>
      </c>
      <c r="L205" s="5">
        <v>144</v>
      </c>
      <c r="M205" s="5">
        <v>8</v>
      </c>
      <c r="N205" s="8">
        <f>M205*J205</f>
        <v>512</v>
      </c>
      <c r="O205" s="5">
        <f t="shared" si="9"/>
        <v>1152</v>
      </c>
      <c r="P205" s="9">
        <f t="shared" si="10"/>
        <v>640</v>
      </c>
      <c r="Q205">
        <f t="shared" si="11"/>
        <v>0</v>
      </c>
      <c r="R205">
        <f>IF(AND(P205&gt;=5000,H205="east",E205="cookies"),P205*10%,0)</f>
        <v>0</v>
      </c>
      <c r="S205">
        <f>IF(OR(P205&gt;=5000,H205="east",E205="cookies"),P205*10%,0)</f>
        <v>0</v>
      </c>
    </row>
    <row r="206" spans="2:19" x14ac:dyDescent="0.35">
      <c r="B206" s="5" t="s">
        <v>45</v>
      </c>
      <c r="C206" s="5" t="s">
        <v>18</v>
      </c>
      <c r="D206" s="5" t="s">
        <v>248</v>
      </c>
      <c r="E206" s="5" t="s">
        <v>14</v>
      </c>
      <c r="F206" s="6">
        <v>43893</v>
      </c>
      <c r="G206" s="5" t="s">
        <v>24</v>
      </c>
      <c r="H206" s="5" t="s">
        <v>20</v>
      </c>
      <c r="I206" s="7" t="s">
        <v>11</v>
      </c>
      <c r="J206" s="5">
        <v>68</v>
      </c>
      <c r="K206" s="5" t="str">
        <f>IF(J206&lt;50,"rendah","tinggi")</f>
        <v>tinggi</v>
      </c>
      <c r="L206" s="5">
        <v>153</v>
      </c>
      <c r="M206" s="5">
        <v>94</v>
      </c>
      <c r="N206" s="8">
        <f>M206*J206</f>
        <v>6392</v>
      </c>
      <c r="O206" s="5">
        <f t="shared" si="9"/>
        <v>14382</v>
      </c>
      <c r="P206" s="9">
        <f t="shared" si="10"/>
        <v>7990</v>
      </c>
      <c r="Q206">
        <f t="shared" si="11"/>
        <v>239.7</v>
      </c>
      <c r="R206">
        <f>IF(AND(P206&gt;=5000,H206="east",E206="cookies"),P206*10%,0)</f>
        <v>0</v>
      </c>
      <c r="S206">
        <f>IF(OR(P206&gt;=5000,H206="east",E206="cookies"),P206*10%,0)</f>
        <v>799</v>
      </c>
    </row>
    <row r="207" spans="2:19" x14ac:dyDescent="0.35">
      <c r="B207" s="5" t="s">
        <v>43</v>
      </c>
      <c r="C207" s="5" t="s">
        <v>3</v>
      </c>
      <c r="D207" s="5" t="s">
        <v>250</v>
      </c>
      <c r="E207" s="5" t="s">
        <v>4</v>
      </c>
      <c r="F207" s="6">
        <v>43893</v>
      </c>
      <c r="G207" s="7" t="s">
        <v>29</v>
      </c>
      <c r="H207" s="5" t="s">
        <v>16</v>
      </c>
      <c r="I207" s="7" t="s">
        <v>7</v>
      </c>
      <c r="J207" s="5">
        <v>105</v>
      </c>
      <c r="K207" s="5" t="str">
        <f>IF(J207&lt;50,"rendah","tinggi")</f>
        <v>tinggi</v>
      </c>
      <c r="L207" s="5">
        <v>237</v>
      </c>
      <c r="M207" s="5">
        <v>35</v>
      </c>
      <c r="N207" s="8">
        <f>M207*J207</f>
        <v>3675</v>
      </c>
      <c r="O207" s="5">
        <f t="shared" si="9"/>
        <v>8295</v>
      </c>
      <c r="P207" s="9">
        <f t="shared" si="10"/>
        <v>4620</v>
      </c>
      <c r="Q207">
        <f t="shared" si="11"/>
        <v>0</v>
      </c>
      <c r="R207">
        <f>IF(AND(P207&gt;=5000,H207="east",E207="cookies"),P207*10%,0)</f>
        <v>0</v>
      </c>
      <c r="S207">
        <f>IF(OR(P207&gt;=5000,H207="east",E207="cookies"),P207*10%,0)</f>
        <v>0</v>
      </c>
    </row>
    <row r="208" spans="2:19" x14ac:dyDescent="0.35">
      <c r="B208" s="5" t="s">
        <v>44</v>
      </c>
      <c r="C208" s="5" t="s">
        <v>18</v>
      </c>
      <c r="D208" s="5" t="s">
        <v>252</v>
      </c>
      <c r="E208" s="5" t="s">
        <v>14</v>
      </c>
      <c r="F208" s="6">
        <v>43893</v>
      </c>
      <c r="G208" s="5" t="s">
        <v>15</v>
      </c>
      <c r="H208" s="5" t="s">
        <v>16</v>
      </c>
      <c r="I208" s="7" t="s">
        <v>11</v>
      </c>
      <c r="J208" s="5">
        <v>68</v>
      </c>
      <c r="K208" s="5" t="str">
        <f>IF(J208&lt;50,"rendah","tinggi")</f>
        <v>tinggi</v>
      </c>
      <c r="L208" s="5">
        <v>153</v>
      </c>
      <c r="M208" s="5">
        <v>33</v>
      </c>
      <c r="N208" s="8">
        <f>M208*J208</f>
        <v>2244</v>
      </c>
      <c r="O208" s="5">
        <f t="shared" si="9"/>
        <v>5049</v>
      </c>
      <c r="P208" s="9">
        <f t="shared" si="10"/>
        <v>2805</v>
      </c>
      <c r="Q208">
        <f t="shared" si="11"/>
        <v>0</v>
      </c>
      <c r="R208">
        <f>IF(AND(P208&gt;=5000,H208="east",E208="cookies"),P208*10%,0)</f>
        <v>0</v>
      </c>
      <c r="S208">
        <f>IF(OR(P208&gt;=5000,H208="east",E208="cookies"),P208*10%,0)</f>
        <v>0</v>
      </c>
    </row>
    <row r="209" spans="2:19" x14ac:dyDescent="0.35">
      <c r="B209" s="5" t="s">
        <v>42</v>
      </c>
      <c r="C209" s="5" t="s">
        <v>17</v>
      </c>
      <c r="D209" s="5" t="s">
        <v>247</v>
      </c>
      <c r="E209" s="5" t="s">
        <v>14</v>
      </c>
      <c r="F209" s="6">
        <v>43893</v>
      </c>
      <c r="G209" s="5" t="s">
        <v>10</v>
      </c>
      <c r="H209" s="5" t="s">
        <v>6</v>
      </c>
      <c r="I209" s="7" t="s">
        <v>11</v>
      </c>
      <c r="J209" s="5">
        <v>46</v>
      </c>
      <c r="K209" s="5" t="str">
        <f>IF(J209&lt;50,"rendah","tinggi")</f>
        <v>rendah</v>
      </c>
      <c r="L209" s="5">
        <v>104</v>
      </c>
      <c r="M209" s="5">
        <v>42</v>
      </c>
      <c r="N209" s="8">
        <f>M209*J209</f>
        <v>1932</v>
      </c>
      <c r="O209" s="5">
        <f t="shared" si="9"/>
        <v>4368</v>
      </c>
      <c r="P209" s="9">
        <f t="shared" si="10"/>
        <v>2436</v>
      </c>
      <c r="Q209">
        <f t="shared" si="11"/>
        <v>0</v>
      </c>
      <c r="R209">
        <f>IF(AND(P209&gt;=5000,H209="east",E209="cookies"),P209*10%,0)</f>
        <v>0</v>
      </c>
      <c r="S209">
        <f>IF(OR(P209&gt;=5000,H209="east",E209="cookies"),P209*10%,0)</f>
        <v>243.60000000000002</v>
      </c>
    </row>
    <row r="210" spans="2:19" x14ac:dyDescent="0.35">
      <c r="B210" s="5" t="s">
        <v>43</v>
      </c>
      <c r="C210" s="5" t="s">
        <v>13</v>
      </c>
      <c r="D210" s="5" t="s">
        <v>249</v>
      </c>
      <c r="E210" s="5" t="s">
        <v>14</v>
      </c>
      <c r="F210" s="6">
        <v>43893</v>
      </c>
      <c r="G210" s="5" t="s">
        <v>15</v>
      </c>
      <c r="H210" s="5" t="s">
        <v>16</v>
      </c>
      <c r="I210" s="7" t="s">
        <v>11</v>
      </c>
      <c r="J210" s="5">
        <v>33</v>
      </c>
      <c r="K210" s="5" t="str">
        <f>IF(J210&lt;50,"rendah","tinggi")</f>
        <v>rendah</v>
      </c>
      <c r="L210" s="5">
        <v>76</v>
      </c>
      <c r="M210" s="5">
        <v>46</v>
      </c>
      <c r="N210" s="8">
        <f>M210*J210</f>
        <v>1518</v>
      </c>
      <c r="O210" s="5">
        <f t="shared" si="9"/>
        <v>3496</v>
      </c>
      <c r="P210" s="9">
        <f t="shared" si="10"/>
        <v>1978</v>
      </c>
      <c r="Q210">
        <f t="shared" si="11"/>
        <v>0</v>
      </c>
      <c r="R210">
        <f>IF(AND(P210&gt;=5000,H210="east",E210="cookies"),P210*10%,0)</f>
        <v>0</v>
      </c>
      <c r="S210">
        <f>IF(OR(P210&gt;=5000,H210="east",E210="cookies"),P210*10%,0)</f>
        <v>0</v>
      </c>
    </row>
    <row r="211" spans="2:19" x14ac:dyDescent="0.35">
      <c r="B211" s="5" t="s">
        <v>43</v>
      </c>
      <c r="C211" s="5" t="s">
        <v>23</v>
      </c>
      <c r="D211" s="5" t="s">
        <v>251</v>
      </c>
      <c r="E211" s="5" t="s">
        <v>14</v>
      </c>
      <c r="F211" s="6">
        <v>43893</v>
      </c>
      <c r="G211" s="7" t="s">
        <v>29</v>
      </c>
      <c r="H211" s="5" t="s">
        <v>16</v>
      </c>
      <c r="I211" s="7" t="s">
        <v>7</v>
      </c>
      <c r="J211" s="5">
        <v>64</v>
      </c>
      <c r="K211" s="5" t="str">
        <f>IF(J211&lt;50,"rendah","tinggi")</f>
        <v>tinggi</v>
      </c>
      <c r="L211" s="5">
        <v>144</v>
      </c>
      <c r="M211" s="5">
        <v>22</v>
      </c>
      <c r="N211" s="8">
        <f>M211*J211</f>
        <v>1408</v>
      </c>
      <c r="O211" s="5">
        <f t="shared" si="9"/>
        <v>3168</v>
      </c>
      <c r="P211" s="9">
        <f t="shared" si="10"/>
        <v>1760</v>
      </c>
      <c r="Q211">
        <f t="shared" si="11"/>
        <v>0</v>
      </c>
      <c r="R211">
        <f>IF(AND(P211&gt;=5000,H211="east",E211="cookies"),P211*10%,0)</f>
        <v>0</v>
      </c>
      <c r="S211">
        <f>IF(OR(P211&gt;=5000,H211="east",E211="cookies"),P211*10%,0)</f>
        <v>0</v>
      </c>
    </row>
    <row r="212" spans="2:19" x14ac:dyDescent="0.35">
      <c r="B212" s="5" t="s">
        <v>44</v>
      </c>
      <c r="C212" s="5" t="s">
        <v>23</v>
      </c>
      <c r="D212" s="5" t="s">
        <v>254</v>
      </c>
      <c r="E212" s="5" t="s">
        <v>14</v>
      </c>
      <c r="F212" s="6">
        <v>43894</v>
      </c>
      <c r="G212" s="5" t="s">
        <v>15</v>
      </c>
      <c r="H212" s="5" t="s">
        <v>16</v>
      </c>
      <c r="I212" s="7" t="s">
        <v>11</v>
      </c>
      <c r="J212" s="5">
        <v>64</v>
      </c>
      <c r="K212" s="5" t="str">
        <f>IF(J212&lt;50,"rendah","tinggi")</f>
        <v>tinggi</v>
      </c>
      <c r="L212" s="5">
        <v>144</v>
      </c>
      <c r="M212" s="5">
        <v>91</v>
      </c>
      <c r="N212" s="8">
        <f>M212*J212</f>
        <v>5824</v>
      </c>
      <c r="O212" s="5">
        <f t="shared" si="9"/>
        <v>13104</v>
      </c>
      <c r="P212" s="9">
        <f t="shared" si="10"/>
        <v>7280</v>
      </c>
      <c r="Q212">
        <f t="shared" si="11"/>
        <v>218.4</v>
      </c>
      <c r="R212">
        <f>IF(AND(P212&gt;=5000,H212="east",E212="cookies"),P212*10%,0)</f>
        <v>0</v>
      </c>
      <c r="S212">
        <f>IF(OR(P212&gt;=5000,H212="east",E212="cookies"),P212*10%,0)</f>
        <v>728</v>
      </c>
    </row>
    <row r="213" spans="2:19" x14ac:dyDescent="0.35">
      <c r="B213" s="5" t="s">
        <v>42</v>
      </c>
      <c r="C213" s="5" t="s">
        <v>30</v>
      </c>
      <c r="D213" s="5" t="s">
        <v>253</v>
      </c>
      <c r="E213" s="5" t="s">
        <v>9</v>
      </c>
      <c r="F213" s="6">
        <v>43894</v>
      </c>
      <c r="G213" s="7" t="s">
        <v>5</v>
      </c>
      <c r="H213" s="5" t="s">
        <v>6</v>
      </c>
      <c r="I213" s="7" t="s">
        <v>11</v>
      </c>
      <c r="J213" s="5">
        <v>63</v>
      </c>
      <c r="K213" s="5" t="str">
        <f>IF(J213&lt;50,"rendah","tinggi")</f>
        <v>tinggi</v>
      </c>
      <c r="L213" s="5">
        <v>142</v>
      </c>
      <c r="M213" s="5">
        <v>65</v>
      </c>
      <c r="N213" s="8">
        <f>M213*J213</f>
        <v>4095</v>
      </c>
      <c r="O213" s="5">
        <f t="shared" si="9"/>
        <v>9230</v>
      </c>
      <c r="P213" s="9">
        <f t="shared" si="10"/>
        <v>5135</v>
      </c>
      <c r="Q213">
        <f t="shared" si="11"/>
        <v>154.04999999999998</v>
      </c>
      <c r="R213">
        <f>IF(AND(P213&gt;=5000,H213="east",E213="cookies"),P213*10%,0)</f>
        <v>513.5</v>
      </c>
      <c r="S213">
        <f>IF(OR(P213&gt;=5000,H213="east",E213="cookies"),P213*10%,0)</f>
        <v>513.5</v>
      </c>
    </row>
    <row r="214" spans="2:19" x14ac:dyDescent="0.35">
      <c r="B214" s="5" t="s">
        <v>44</v>
      </c>
      <c r="C214" s="5" t="s">
        <v>31</v>
      </c>
      <c r="D214" s="5" t="s">
        <v>255</v>
      </c>
      <c r="E214" s="5" t="s">
        <v>9</v>
      </c>
      <c r="F214" s="6">
        <v>43894</v>
      </c>
      <c r="G214" s="5" t="s">
        <v>15</v>
      </c>
      <c r="H214" s="5" t="s">
        <v>16</v>
      </c>
      <c r="I214" s="7" t="s">
        <v>7</v>
      </c>
      <c r="J214" s="5">
        <v>41</v>
      </c>
      <c r="K214" s="5" t="str">
        <f>IF(J214&lt;50,"rendah","tinggi")</f>
        <v>rendah</v>
      </c>
      <c r="L214" s="5">
        <v>94</v>
      </c>
      <c r="M214" s="5">
        <v>24</v>
      </c>
      <c r="N214" s="8">
        <f>M214*J214</f>
        <v>984</v>
      </c>
      <c r="O214" s="5">
        <f t="shared" si="9"/>
        <v>2256</v>
      </c>
      <c r="P214" s="9">
        <f t="shared" si="10"/>
        <v>1272</v>
      </c>
      <c r="Q214">
        <f t="shared" si="11"/>
        <v>0</v>
      </c>
      <c r="R214">
        <f>IF(AND(P214&gt;=5000,H214="east",E214="cookies"),P214*10%,0)</f>
        <v>0</v>
      </c>
      <c r="S214">
        <f>IF(OR(P214&gt;=5000,H214="east",E214="cookies"),P214*10%,0)</f>
        <v>127.2</v>
      </c>
    </row>
    <row r="215" spans="2:19" x14ac:dyDescent="0.35">
      <c r="B215" s="5" t="s">
        <v>45</v>
      </c>
      <c r="C215" s="5" t="s">
        <v>26</v>
      </c>
      <c r="D215" s="5" t="s">
        <v>256</v>
      </c>
      <c r="E215" s="5" t="s">
        <v>14</v>
      </c>
      <c r="F215" s="6">
        <v>43895</v>
      </c>
      <c r="G215" s="5" t="s">
        <v>24</v>
      </c>
      <c r="H215" s="5" t="s">
        <v>20</v>
      </c>
      <c r="I215" s="7" t="s">
        <v>7</v>
      </c>
      <c r="J215" s="5">
        <v>74</v>
      </c>
      <c r="K215" s="5" t="str">
        <f>IF(J215&lt;50,"rendah","tinggi")</f>
        <v>tinggi</v>
      </c>
      <c r="L215" s="5">
        <v>168</v>
      </c>
      <c r="M215" s="5">
        <v>96</v>
      </c>
      <c r="N215" s="8">
        <f>M215*J215</f>
        <v>7104</v>
      </c>
      <c r="O215" s="5">
        <f t="shared" si="9"/>
        <v>16128</v>
      </c>
      <c r="P215" s="9">
        <f t="shared" si="10"/>
        <v>9024</v>
      </c>
      <c r="Q215">
        <f t="shared" si="11"/>
        <v>270.71999999999997</v>
      </c>
      <c r="R215">
        <f>IF(AND(P215&gt;=5000,H215="east",E215="cookies"),P215*10%,0)</f>
        <v>0</v>
      </c>
      <c r="S215">
        <f>IF(OR(P215&gt;=5000,H215="east",E215="cookies"),P215*10%,0)</f>
        <v>902.40000000000009</v>
      </c>
    </row>
    <row r="216" spans="2:19" x14ac:dyDescent="0.35">
      <c r="B216" s="5" t="s">
        <v>43</v>
      </c>
      <c r="C216" s="5" t="s">
        <v>30</v>
      </c>
      <c r="D216" s="5" t="s">
        <v>257</v>
      </c>
      <c r="E216" s="5" t="s">
        <v>9</v>
      </c>
      <c r="F216" s="6">
        <v>43895</v>
      </c>
      <c r="G216" s="7" t="s">
        <v>29</v>
      </c>
      <c r="H216" s="5" t="s">
        <v>16</v>
      </c>
      <c r="I216" s="7" t="s">
        <v>11</v>
      </c>
      <c r="J216" s="5">
        <v>63</v>
      </c>
      <c r="K216" s="5" t="str">
        <f>IF(J216&lt;50,"rendah","tinggi")</f>
        <v>tinggi</v>
      </c>
      <c r="L216" s="5">
        <v>142</v>
      </c>
      <c r="M216" s="5">
        <v>23</v>
      </c>
      <c r="N216" s="8">
        <f>M216*J216</f>
        <v>1449</v>
      </c>
      <c r="O216" s="5">
        <f t="shared" si="9"/>
        <v>3266</v>
      </c>
      <c r="P216" s="9">
        <f t="shared" si="10"/>
        <v>1817</v>
      </c>
      <c r="Q216">
        <f t="shared" si="11"/>
        <v>0</v>
      </c>
      <c r="R216">
        <f>IF(AND(P216&gt;=5000,H216="east",E216="cookies"),P216*10%,0)</f>
        <v>0</v>
      </c>
      <c r="S216">
        <f>IF(OR(P216&gt;=5000,H216="east",E216="cookies"),P216*10%,0)</f>
        <v>181.70000000000002</v>
      </c>
    </row>
    <row r="217" spans="2:19" x14ac:dyDescent="0.35">
      <c r="B217" s="5" t="s">
        <v>42</v>
      </c>
      <c r="C217" s="5" t="s">
        <v>8</v>
      </c>
      <c r="D217" s="5" t="s">
        <v>258</v>
      </c>
      <c r="E217" s="5" t="s">
        <v>9</v>
      </c>
      <c r="F217" s="6">
        <v>43896</v>
      </c>
      <c r="G217" s="7" t="s">
        <v>5</v>
      </c>
      <c r="H217" s="5" t="s">
        <v>6</v>
      </c>
      <c r="I217" s="7" t="s">
        <v>11</v>
      </c>
      <c r="J217" s="5">
        <v>48</v>
      </c>
      <c r="K217" s="5" t="str">
        <f>IF(J217&lt;50,"rendah","tinggi")</f>
        <v>rendah</v>
      </c>
      <c r="L217" s="5">
        <v>108</v>
      </c>
      <c r="M217" s="5">
        <v>67</v>
      </c>
      <c r="N217" s="8">
        <f>M217*J217</f>
        <v>3216</v>
      </c>
      <c r="O217" s="5">
        <f t="shared" si="9"/>
        <v>7236</v>
      </c>
      <c r="P217" s="9">
        <f t="shared" si="10"/>
        <v>4020</v>
      </c>
      <c r="Q217">
        <f t="shared" si="11"/>
        <v>0</v>
      </c>
      <c r="R217">
        <f>IF(AND(P217&gt;=5000,H217="east",E217="cookies"),P217*10%,0)</f>
        <v>0</v>
      </c>
      <c r="S217">
        <f>IF(OR(P217&gt;=5000,H217="east",E217="cookies"),P217*10%,0)</f>
        <v>402</v>
      </c>
    </row>
    <row r="218" spans="2:19" x14ac:dyDescent="0.35">
      <c r="B218" s="5" t="s">
        <v>43</v>
      </c>
      <c r="C218" s="5" t="s">
        <v>30</v>
      </c>
      <c r="D218" s="5" t="s">
        <v>259</v>
      </c>
      <c r="E218" s="5" t="s">
        <v>9</v>
      </c>
      <c r="F218" s="6">
        <v>43896</v>
      </c>
      <c r="G218" s="5" t="s">
        <v>15</v>
      </c>
      <c r="H218" s="5" t="s">
        <v>16</v>
      </c>
      <c r="I218" s="7" t="s">
        <v>11</v>
      </c>
      <c r="J218" s="5">
        <v>63</v>
      </c>
      <c r="K218" s="5" t="str">
        <f>IF(J218&lt;50,"rendah","tinggi")</f>
        <v>tinggi</v>
      </c>
      <c r="L218" s="5">
        <v>142</v>
      </c>
      <c r="M218" s="5">
        <v>43</v>
      </c>
      <c r="N218" s="8">
        <f>M218*J218</f>
        <v>2709</v>
      </c>
      <c r="O218" s="5">
        <f t="shared" si="9"/>
        <v>6106</v>
      </c>
      <c r="P218" s="9">
        <f t="shared" si="10"/>
        <v>3397</v>
      </c>
      <c r="Q218">
        <f t="shared" si="11"/>
        <v>0</v>
      </c>
      <c r="R218">
        <f>IF(AND(P218&gt;=5000,H218="east",E218="cookies"),P218*10%,0)</f>
        <v>0</v>
      </c>
      <c r="S218">
        <f>IF(OR(P218&gt;=5000,H218="east",E218="cookies"),P218*10%,0)</f>
        <v>339.70000000000005</v>
      </c>
    </row>
    <row r="219" spans="2:19" x14ac:dyDescent="0.35">
      <c r="B219" s="5" t="s">
        <v>43</v>
      </c>
      <c r="C219" s="5" t="s">
        <v>21</v>
      </c>
      <c r="D219" s="5" t="s">
        <v>260</v>
      </c>
      <c r="E219" s="5" t="s">
        <v>14</v>
      </c>
      <c r="F219" s="6">
        <v>43896</v>
      </c>
      <c r="G219" s="5" t="s">
        <v>15</v>
      </c>
      <c r="H219" s="5" t="s">
        <v>16</v>
      </c>
      <c r="I219" s="7" t="s">
        <v>11</v>
      </c>
      <c r="J219" s="5">
        <v>57</v>
      </c>
      <c r="K219" s="5" t="str">
        <f>IF(J219&lt;50,"rendah","tinggi")</f>
        <v>tinggi</v>
      </c>
      <c r="L219" s="5">
        <v>129</v>
      </c>
      <c r="M219" s="5">
        <v>20</v>
      </c>
      <c r="N219" s="8">
        <f>M219*J219</f>
        <v>1140</v>
      </c>
      <c r="O219" s="5">
        <f t="shared" si="9"/>
        <v>2580</v>
      </c>
      <c r="P219" s="9">
        <f t="shared" si="10"/>
        <v>1440</v>
      </c>
      <c r="Q219">
        <f t="shared" si="11"/>
        <v>0</v>
      </c>
      <c r="R219">
        <f>IF(AND(P219&gt;=5000,H219="east",E219="cookies"),P219*10%,0)</f>
        <v>0</v>
      </c>
      <c r="S219">
        <f>IF(OR(P219&gt;=5000,H219="east",E219="cookies"),P219*10%,0)</f>
        <v>0</v>
      </c>
    </row>
    <row r="220" spans="2:19" x14ac:dyDescent="0.35">
      <c r="B220" s="5" t="s">
        <v>43</v>
      </c>
      <c r="C220" s="5" t="s">
        <v>26</v>
      </c>
      <c r="D220" s="5" t="s">
        <v>262</v>
      </c>
      <c r="E220" s="5" t="s">
        <v>14</v>
      </c>
      <c r="F220" s="6">
        <v>43897</v>
      </c>
      <c r="G220" s="5" t="s">
        <v>15</v>
      </c>
      <c r="H220" s="5" t="s">
        <v>16</v>
      </c>
      <c r="I220" s="7" t="s">
        <v>11</v>
      </c>
      <c r="J220" s="5">
        <v>74</v>
      </c>
      <c r="K220" s="5" t="str">
        <f>IF(J220&lt;50,"rendah","tinggi")</f>
        <v>tinggi</v>
      </c>
      <c r="L220" s="5">
        <v>168</v>
      </c>
      <c r="M220" s="5">
        <v>46</v>
      </c>
      <c r="N220" s="8">
        <f>M220*J220</f>
        <v>3404</v>
      </c>
      <c r="O220" s="5">
        <f t="shared" si="9"/>
        <v>7728</v>
      </c>
      <c r="P220" s="9">
        <f t="shared" si="10"/>
        <v>4324</v>
      </c>
      <c r="Q220">
        <f t="shared" si="11"/>
        <v>0</v>
      </c>
      <c r="R220">
        <f>IF(AND(P220&gt;=5000,H220="east",E220="cookies"),P220*10%,0)</f>
        <v>0</v>
      </c>
      <c r="S220">
        <f>IF(OR(P220&gt;=5000,H220="east",E220="cookies"),P220*10%,0)</f>
        <v>0</v>
      </c>
    </row>
    <row r="221" spans="2:19" x14ac:dyDescent="0.35">
      <c r="B221" s="5" t="s">
        <v>44</v>
      </c>
      <c r="C221" s="5" t="s">
        <v>22</v>
      </c>
      <c r="D221" s="5" t="s">
        <v>263</v>
      </c>
      <c r="E221" s="5" t="s">
        <v>14</v>
      </c>
      <c r="F221" s="6">
        <v>43897</v>
      </c>
      <c r="G221" s="5" t="s">
        <v>15</v>
      </c>
      <c r="H221" s="5" t="s">
        <v>16</v>
      </c>
      <c r="I221" s="7" t="s">
        <v>7</v>
      </c>
      <c r="J221" s="5">
        <v>63</v>
      </c>
      <c r="K221" s="5" t="str">
        <f>IF(J221&lt;50,"rendah","tinggi")</f>
        <v>tinggi</v>
      </c>
      <c r="L221" s="5">
        <v>145</v>
      </c>
      <c r="M221" s="5">
        <v>38</v>
      </c>
      <c r="N221" s="8">
        <f>M221*J221</f>
        <v>2394</v>
      </c>
      <c r="O221" s="5">
        <f t="shared" si="9"/>
        <v>5510</v>
      </c>
      <c r="P221" s="9">
        <f t="shared" si="10"/>
        <v>3116</v>
      </c>
      <c r="Q221">
        <f t="shared" si="11"/>
        <v>0</v>
      </c>
      <c r="R221">
        <f>IF(AND(P221&gt;=5000,H221="east",E221="cookies"),P221*10%,0)</f>
        <v>0</v>
      </c>
      <c r="S221">
        <f>IF(OR(P221&gt;=5000,H221="east",E221="cookies"),P221*10%,0)</f>
        <v>0</v>
      </c>
    </row>
    <row r="222" spans="2:19" x14ac:dyDescent="0.35">
      <c r="B222" s="5" t="s">
        <v>45</v>
      </c>
      <c r="C222" s="5" t="s">
        <v>8</v>
      </c>
      <c r="D222" s="5" t="s">
        <v>261</v>
      </c>
      <c r="E222" s="5" t="s">
        <v>9</v>
      </c>
      <c r="F222" s="6">
        <v>43897</v>
      </c>
      <c r="G222" s="7" t="s">
        <v>19</v>
      </c>
      <c r="H222" s="5" t="s">
        <v>20</v>
      </c>
      <c r="I222" s="7" t="s">
        <v>11</v>
      </c>
      <c r="J222" s="5">
        <v>48</v>
      </c>
      <c r="K222" s="5" t="str">
        <f>IF(J222&lt;50,"rendah","tinggi")</f>
        <v>rendah</v>
      </c>
      <c r="L222" s="5">
        <v>108</v>
      </c>
      <c r="M222" s="5">
        <v>30</v>
      </c>
      <c r="N222" s="8">
        <f>M222*J222</f>
        <v>1440</v>
      </c>
      <c r="O222" s="5">
        <f t="shared" si="9"/>
        <v>3240</v>
      </c>
      <c r="P222" s="9">
        <f t="shared" si="10"/>
        <v>1800</v>
      </c>
      <c r="Q222">
        <f t="shared" si="11"/>
        <v>0</v>
      </c>
      <c r="R222">
        <f>IF(AND(P222&gt;=5000,H222="east",E222="cookies"),P222*10%,0)</f>
        <v>0</v>
      </c>
      <c r="S222">
        <f>IF(OR(P222&gt;=5000,H222="east",E222="cookies"),P222*10%,0)</f>
        <v>180</v>
      </c>
    </row>
    <row r="223" spans="2:19" x14ac:dyDescent="0.35">
      <c r="B223" s="5" t="s">
        <v>45</v>
      </c>
      <c r="C223" s="5" t="s">
        <v>8</v>
      </c>
      <c r="D223" s="5" t="s">
        <v>265</v>
      </c>
      <c r="E223" s="5" t="s">
        <v>9</v>
      </c>
      <c r="F223" s="6">
        <v>43898</v>
      </c>
      <c r="G223" s="5" t="s">
        <v>24</v>
      </c>
      <c r="H223" s="5" t="s">
        <v>20</v>
      </c>
      <c r="I223" s="7" t="s">
        <v>11</v>
      </c>
      <c r="J223" s="5">
        <v>48</v>
      </c>
      <c r="K223" s="5" t="str">
        <f>IF(J223&lt;50,"rendah","tinggi")</f>
        <v>rendah</v>
      </c>
      <c r="L223" s="5">
        <v>108</v>
      </c>
      <c r="M223" s="5">
        <v>92</v>
      </c>
      <c r="N223" s="8">
        <f>M223*J223</f>
        <v>4416</v>
      </c>
      <c r="O223" s="5">
        <f t="shared" si="9"/>
        <v>9936</v>
      </c>
      <c r="P223" s="9">
        <f t="shared" si="10"/>
        <v>5520</v>
      </c>
      <c r="Q223">
        <f t="shared" si="11"/>
        <v>165.6</v>
      </c>
      <c r="R223">
        <f>IF(AND(P223&gt;=5000,H223="east",E223="cookies"),P223*10%,0)</f>
        <v>0</v>
      </c>
      <c r="S223">
        <f>IF(OR(P223&gt;=5000,H223="east",E223="cookies"),P223*10%,0)</f>
        <v>552</v>
      </c>
    </row>
    <row r="224" spans="2:19" x14ac:dyDescent="0.35">
      <c r="B224" s="5" t="s">
        <v>42</v>
      </c>
      <c r="C224" s="5" t="s">
        <v>23</v>
      </c>
      <c r="D224" s="5" t="s">
        <v>264</v>
      </c>
      <c r="E224" s="5" t="s">
        <v>14</v>
      </c>
      <c r="F224" s="6">
        <v>43898</v>
      </c>
      <c r="G224" s="5" t="s">
        <v>10</v>
      </c>
      <c r="H224" s="5" t="s">
        <v>6</v>
      </c>
      <c r="I224" s="7" t="s">
        <v>7</v>
      </c>
      <c r="J224" s="5">
        <v>64</v>
      </c>
      <c r="K224" s="5" t="str">
        <f>IF(J224&lt;50,"rendah","tinggi")</f>
        <v>tinggi</v>
      </c>
      <c r="L224" s="5">
        <v>144</v>
      </c>
      <c r="M224" s="5">
        <v>31</v>
      </c>
      <c r="N224" s="8">
        <f>M224*J224</f>
        <v>1984</v>
      </c>
      <c r="O224" s="5">
        <f t="shared" si="9"/>
        <v>4464</v>
      </c>
      <c r="P224" s="9">
        <f t="shared" si="10"/>
        <v>2480</v>
      </c>
      <c r="Q224">
        <f t="shared" si="11"/>
        <v>0</v>
      </c>
      <c r="R224">
        <f>IF(AND(P224&gt;=5000,H224="east",E224="cookies"),P224*10%,0)</f>
        <v>0</v>
      </c>
      <c r="S224">
        <f>IF(OR(P224&gt;=5000,H224="east",E224="cookies"),P224*10%,0)</f>
        <v>248</v>
      </c>
    </row>
    <row r="225" spans="2:19" x14ac:dyDescent="0.35">
      <c r="B225" s="5" t="s">
        <v>43</v>
      </c>
      <c r="C225" s="5" t="s">
        <v>3</v>
      </c>
      <c r="D225" s="5" t="s">
        <v>268</v>
      </c>
      <c r="E225" s="5" t="s">
        <v>4</v>
      </c>
      <c r="F225" s="6">
        <v>43899</v>
      </c>
      <c r="G225" s="7" t="s">
        <v>29</v>
      </c>
      <c r="H225" s="5" t="s">
        <v>16</v>
      </c>
      <c r="I225" s="7" t="s">
        <v>11</v>
      </c>
      <c r="J225" s="5">
        <v>105</v>
      </c>
      <c r="K225" s="5" t="str">
        <f>IF(J225&lt;50,"rendah","tinggi")</f>
        <v>tinggi</v>
      </c>
      <c r="L225" s="5">
        <v>237</v>
      </c>
      <c r="M225" s="5">
        <v>25</v>
      </c>
      <c r="N225" s="8">
        <f>M225*J225</f>
        <v>2625</v>
      </c>
      <c r="O225" s="5">
        <f t="shared" si="9"/>
        <v>5925</v>
      </c>
      <c r="P225" s="9">
        <f t="shared" si="10"/>
        <v>3300</v>
      </c>
      <c r="Q225">
        <f t="shared" si="11"/>
        <v>0</v>
      </c>
      <c r="R225">
        <f>IF(AND(P225&gt;=5000,H225="east",E225="cookies"),P225*10%,0)</f>
        <v>0</v>
      </c>
      <c r="S225">
        <f>IF(OR(P225&gt;=5000,H225="east",E225="cookies"),P225*10%,0)</f>
        <v>0</v>
      </c>
    </row>
    <row r="226" spans="2:19" x14ac:dyDescent="0.35">
      <c r="B226" s="5" t="s">
        <v>45</v>
      </c>
      <c r="C226" s="5" t="s">
        <v>8</v>
      </c>
      <c r="D226" s="5" t="s">
        <v>267</v>
      </c>
      <c r="E226" s="5" t="s">
        <v>9</v>
      </c>
      <c r="F226" s="6">
        <v>43899</v>
      </c>
      <c r="G226" s="7" t="s">
        <v>19</v>
      </c>
      <c r="H226" s="5" t="s">
        <v>20</v>
      </c>
      <c r="I226" s="7" t="s">
        <v>11</v>
      </c>
      <c r="J226" s="5">
        <v>48</v>
      </c>
      <c r="K226" s="5" t="str">
        <f>IF(J226&lt;50,"rendah","tinggi")</f>
        <v>rendah</v>
      </c>
      <c r="L226" s="5">
        <v>108</v>
      </c>
      <c r="M226" s="5">
        <v>43</v>
      </c>
      <c r="N226" s="8">
        <f>M226*J226</f>
        <v>2064</v>
      </c>
      <c r="O226" s="5">
        <f t="shared" si="9"/>
        <v>4644</v>
      </c>
      <c r="P226" s="9">
        <f t="shared" si="10"/>
        <v>2580</v>
      </c>
      <c r="Q226">
        <f t="shared" si="11"/>
        <v>0</v>
      </c>
      <c r="R226">
        <f>IF(AND(P226&gt;=5000,H226="east",E226="cookies"),P226*10%,0)</f>
        <v>0</v>
      </c>
      <c r="S226">
        <f>IF(OR(P226&gt;=5000,H226="east",E226="cookies"),P226*10%,0)</f>
        <v>258</v>
      </c>
    </row>
    <row r="227" spans="2:19" x14ac:dyDescent="0.35">
      <c r="B227" s="5" t="s">
        <v>44</v>
      </c>
      <c r="C227" s="5" t="s">
        <v>13</v>
      </c>
      <c r="D227" s="5" t="s">
        <v>269</v>
      </c>
      <c r="E227" s="5" t="s">
        <v>14</v>
      </c>
      <c r="F227" s="6">
        <v>43899</v>
      </c>
      <c r="G227" s="5" t="s">
        <v>15</v>
      </c>
      <c r="H227" s="5" t="s">
        <v>16</v>
      </c>
      <c r="I227" s="7" t="s">
        <v>11</v>
      </c>
      <c r="J227" s="5">
        <v>33</v>
      </c>
      <c r="K227" s="5" t="str">
        <f>IF(J227&lt;50,"rendah","tinggi")</f>
        <v>rendah</v>
      </c>
      <c r="L227" s="5">
        <v>76</v>
      </c>
      <c r="M227" s="5">
        <v>20</v>
      </c>
      <c r="N227" s="8">
        <f>M227*J227</f>
        <v>660</v>
      </c>
      <c r="O227" s="5">
        <f t="shared" si="9"/>
        <v>1520</v>
      </c>
      <c r="P227" s="9">
        <f t="shared" si="10"/>
        <v>860</v>
      </c>
      <c r="Q227">
        <f t="shared" si="11"/>
        <v>0</v>
      </c>
      <c r="R227">
        <f>IF(AND(P227&gt;=5000,H227="east",E227="cookies"),P227*10%,0)</f>
        <v>0</v>
      </c>
      <c r="S227">
        <f>IF(OR(P227&gt;=5000,H227="east",E227="cookies"),P227*10%,0)</f>
        <v>0</v>
      </c>
    </row>
    <row r="228" spans="2:19" x14ac:dyDescent="0.35">
      <c r="B228" s="5" t="s">
        <v>45</v>
      </c>
      <c r="C228" s="5" t="s">
        <v>23</v>
      </c>
      <c r="D228" s="5" t="s">
        <v>266</v>
      </c>
      <c r="E228" s="5" t="s">
        <v>14</v>
      </c>
      <c r="F228" s="6">
        <v>43899</v>
      </c>
      <c r="G228" s="5" t="s">
        <v>24</v>
      </c>
      <c r="H228" s="5" t="s">
        <v>20</v>
      </c>
      <c r="I228" s="7" t="s">
        <v>7</v>
      </c>
      <c r="J228" s="5">
        <v>64</v>
      </c>
      <c r="K228" s="5" t="str">
        <f>IF(J228&lt;50,"rendah","tinggi")</f>
        <v>tinggi</v>
      </c>
      <c r="L228" s="5">
        <v>144</v>
      </c>
      <c r="M228" s="5">
        <v>1</v>
      </c>
      <c r="N228" s="8">
        <f>M228*J228</f>
        <v>64</v>
      </c>
      <c r="O228" s="5">
        <f t="shared" si="9"/>
        <v>144</v>
      </c>
      <c r="P228" s="9">
        <f t="shared" si="10"/>
        <v>80</v>
      </c>
      <c r="Q228">
        <f t="shared" si="11"/>
        <v>0</v>
      </c>
      <c r="R228">
        <f>IF(AND(P228&gt;=5000,H228="east",E228="cookies"),P228*10%,0)</f>
        <v>0</v>
      </c>
      <c r="S228">
        <f>IF(OR(P228&gt;=5000,H228="east",E228="cookies"),P228*10%,0)</f>
        <v>0</v>
      </c>
    </row>
    <row r="229" spans="2:19" x14ac:dyDescent="0.35">
      <c r="B229" s="5" t="s">
        <v>43</v>
      </c>
      <c r="C229" s="5" t="s">
        <v>26</v>
      </c>
      <c r="D229" s="5" t="s">
        <v>272</v>
      </c>
      <c r="E229" s="5" t="s">
        <v>14</v>
      </c>
      <c r="F229" s="6">
        <v>43900</v>
      </c>
      <c r="G229" s="5" t="s">
        <v>15</v>
      </c>
      <c r="H229" s="5" t="s">
        <v>16</v>
      </c>
      <c r="I229" s="7" t="s">
        <v>11</v>
      </c>
      <c r="J229" s="5">
        <v>74</v>
      </c>
      <c r="K229" s="5" t="str">
        <f>IF(J229&lt;50,"rendah","tinggi")</f>
        <v>tinggi</v>
      </c>
      <c r="L229" s="5">
        <v>168</v>
      </c>
      <c r="M229" s="5">
        <v>34</v>
      </c>
      <c r="N229" s="8">
        <f>M229*J229</f>
        <v>2516</v>
      </c>
      <c r="O229" s="5">
        <f t="shared" si="9"/>
        <v>5712</v>
      </c>
      <c r="P229" s="9">
        <f t="shared" si="10"/>
        <v>3196</v>
      </c>
      <c r="Q229">
        <f t="shared" si="11"/>
        <v>0</v>
      </c>
      <c r="R229">
        <f>IF(AND(P229&gt;=5000,H229="east",E229="cookies"),P229*10%,0)</f>
        <v>0</v>
      </c>
      <c r="S229">
        <f>IF(OR(P229&gt;=5000,H229="east",E229="cookies"),P229*10%,0)</f>
        <v>0</v>
      </c>
    </row>
    <row r="230" spans="2:19" x14ac:dyDescent="0.35">
      <c r="B230" s="5" t="s">
        <v>43</v>
      </c>
      <c r="C230" s="5" t="s">
        <v>31</v>
      </c>
      <c r="D230" s="5" t="s">
        <v>270</v>
      </c>
      <c r="E230" s="5" t="s">
        <v>9</v>
      </c>
      <c r="F230" s="6">
        <v>43900</v>
      </c>
      <c r="G230" s="5" t="s">
        <v>15</v>
      </c>
      <c r="H230" s="5" t="s">
        <v>16</v>
      </c>
      <c r="I230" s="7" t="s">
        <v>7</v>
      </c>
      <c r="J230" s="5">
        <v>41</v>
      </c>
      <c r="K230" s="5" t="str">
        <f>IF(J230&lt;50,"rendah","tinggi")</f>
        <v>rendah</v>
      </c>
      <c r="L230" s="5">
        <v>94</v>
      </c>
      <c r="M230" s="5">
        <v>28</v>
      </c>
      <c r="N230" s="8">
        <f>M230*J230</f>
        <v>1148</v>
      </c>
      <c r="O230" s="5">
        <f t="shared" si="9"/>
        <v>2632</v>
      </c>
      <c r="P230" s="9">
        <f t="shared" si="10"/>
        <v>1484</v>
      </c>
      <c r="Q230">
        <f t="shared" si="11"/>
        <v>0</v>
      </c>
      <c r="R230">
        <f>IF(AND(P230&gt;=5000,H230="east",E230="cookies"),P230*10%,0)</f>
        <v>0</v>
      </c>
      <c r="S230">
        <f>IF(OR(P230&gt;=5000,H230="east",E230="cookies"),P230*10%,0)</f>
        <v>148.4</v>
      </c>
    </row>
    <row r="231" spans="2:19" x14ac:dyDescent="0.35">
      <c r="B231" s="5" t="s">
        <v>43</v>
      </c>
      <c r="C231" s="5" t="s">
        <v>13</v>
      </c>
      <c r="D231" s="5" t="s">
        <v>271</v>
      </c>
      <c r="E231" s="5" t="s">
        <v>14</v>
      </c>
      <c r="F231" s="6">
        <v>43900</v>
      </c>
      <c r="G231" s="7" t="s">
        <v>29</v>
      </c>
      <c r="H231" s="5" t="s">
        <v>16</v>
      </c>
      <c r="I231" s="7" t="s">
        <v>11</v>
      </c>
      <c r="J231" s="5">
        <v>33</v>
      </c>
      <c r="K231" s="5" t="str">
        <f>IF(J231&lt;50,"rendah","tinggi")</f>
        <v>rendah</v>
      </c>
      <c r="L231" s="5">
        <v>76</v>
      </c>
      <c r="M231" s="5">
        <v>19</v>
      </c>
      <c r="N231" s="8">
        <f>M231*J231</f>
        <v>627</v>
      </c>
      <c r="O231" s="5">
        <f t="shared" si="9"/>
        <v>1444</v>
      </c>
      <c r="P231" s="9">
        <f t="shared" si="10"/>
        <v>817</v>
      </c>
      <c r="Q231">
        <f t="shared" si="11"/>
        <v>0</v>
      </c>
      <c r="R231">
        <f>IF(AND(P231&gt;=5000,H231="east",E231="cookies"),P231*10%,0)</f>
        <v>0</v>
      </c>
      <c r="S231">
        <f>IF(OR(P231&gt;=5000,H231="east",E231="cookies"),P231*10%,0)</f>
        <v>0</v>
      </c>
    </row>
    <row r="232" spans="2:19" x14ac:dyDescent="0.35">
      <c r="B232" s="5" t="s">
        <v>43</v>
      </c>
      <c r="C232" s="5" t="s">
        <v>23</v>
      </c>
      <c r="D232" s="5" t="s">
        <v>275</v>
      </c>
      <c r="E232" s="5" t="s">
        <v>14</v>
      </c>
      <c r="F232" s="6">
        <v>43901</v>
      </c>
      <c r="G232" s="5" t="s">
        <v>15</v>
      </c>
      <c r="H232" s="5" t="s">
        <v>16</v>
      </c>
      <c r="I232" s="7" t="s">
        <v>7</v>
      </c>
      <c r="J232" s="5">
        <v>64</v>
      </c>
      <c r="K232" s="5" t="str">
        <f>IF(J232&lt;50,"rendah","tinggi")</f>
        <v>tinggi</v>
      </c>
      <c r="L232" s="5">
        <v>144</v>
      </c>
      <c r="M232" s="5">
        <v>76</v>
      </c>
      <c r="N232" s="8">
        <f>M232*J232</f>
        <v>4864</v>
      </c>
      <c r="O232" s="5">
        <f t="shared" si="9"/>
        <v>10944</v>
      </c>
      <c r="P232" s="9">
        <f t="shared" si="10"/>
        <v>6080</v>
      </c>
      <c r="Q232">
        <f t="shared" si="11"/>
        <v>182.4</v>
      </c>
      <c r="R232">
        <f>IF(AND(P232&gt;=5000,H232="east",E232="cookies"),P232*10%,0)</f>
        <v>0</v>
      </c>
      <c r="S232">
        <f>IF(OR(P232&gt;=5000,H232="east",E232="cookies"),P232*10%,0)</f>
        <v>608</v>
      </c>
    </row>
    <row r="233" spans="2:19" x14ac:dyDescent="0.35">
      <c r="B233" s="5" t="s">
        <v>45</v>
      </c>
      <c r="C233" s="5" t="s">
        <v>26</v>
      </c>
      <c r="D233" s="5" t="s">
        <v>273</v>
      </c>
      <c r="E233" s="5" t="s">
        <v>14</v>
      </c>
      <c r="F233" s="6">
        <v>43901</v>
      </c>
      <c r="G233" s="7" t="s">
        <v>19</v>
      </c>
      <c r="H233" s="5" t="s">
        <v>20</v>
      </c>
      <c r="I233" s="7" t="s">
        <v>7</v>
      </c>
      <c r="J233" s="5">
        <v>74</v>
      </c>
      <c r="K233" s="5" t="str">
        <f>IF(J233&lt;50,"rendah","tinggi")</f>
        <v>tinggi</v>
      </c>
      <c r="L233" s="5">
        <v>168</v>
      </c>
      <c r="M233" s="5">
        <v>63</v>
      </c>
      <c r="N233" s="8">
        <f>M233*J233</f>
        <v>4662</v>
      </c>
      <c r="O233" s="5">
        <f t="shared" si="9"/>
        <v>10584</v>
      </c>
      <c r="P233" s="9">
        <f t="shared" si="10"/>
        <v>5922</v>
      </c>
      <c r="Q233">
        <f t="shared" si="11"/>
        <v>177.66</v>
      </c>
      <c r="R233">
        <f>IF(AND(P233&gt;=5000,H233="east",E233="cookies"),P233*10%,0)</f>
        <v>0</v>
      </c>
      <c r="S233">
        <f>IF(OR(P233&gt;=5000,H233="east",E233="cookies"),P233*10%,0)</f>
        <v>592.20000000000005</v>
      </c>
    </row>
    <row r="234" spans="2:19" x14ac:dyDescent="0.35">
      <c r="B234" s="5" t="s">
        <v>43</v>
      </c>
      <c r="C234" s="5" t="s">
        <v>30</v>
      </c>
      <c r="D234" s="5" t="s">
        <v>276</v>
      </c>
      <c r="E234" s="5" t="s">
        <v>9</v>
      </c>
      <c r="F234" s="6">
        <v>43901</v>
      </c>
      <c r="G234" s="5" t="s">
        <v>15</v>
      </c>
      <c r="H234" s="5" t="s">
        <v>16</v>
      </c>
      <c r="I234" s="7" t="s">
        <v>7</v>
      </c>
      <c r="J234" s="5">
        <v>63</v>
      </c>
      <c r="K234" s="5" t="str">
        <f>IF(J234&lt;50,"rendah","tinggi")</f>
        <v>tinggi</v>
      </c>
      <c r="L234" s="5">
        <v>142</v>
      </c>
      <c r="M234" s="5">
        <v>68</v>
      </c>
      <c r="N234" s="8">
        <f>M234*J234</f>
        <v>4284</v>
      </c>
      <c r="O234" s="5">
        <f t="shared" si="9"/>
        <v>9656</v>
      </c>
      <c r="P234" s="9">
        <f t="shared" si="10"/>
        <v>5372</v>
      </c>
      <c r="Q234">
        <f t="shared" si="11"/>
        <v>161.16</v>
      </c>
      <c r="R234">
        <f>IF(AND(P234&gt;=5000,H234="east",E234="cookies"),P234*10%,0)</f>
        <v>0</v>
      </c>
      <c r="S234">
        <f>IF(OR(P234&gt;=5000,H234="east",E234="cookies"),P234*10%,0)</f>
        <v>537.20000000000005</v>
      </c>
    </row>
    <row r="235" spans="2:19" x14ac:dyDescent="0.35">
      <c r="B235" s="5" t="s">
        <v>43</v>
      </c>
      <c r="C235" s="5" t="s">
        <v>31</v>
      </c>
      <c r="D235" s="5" t="s">
        <v>274</v>
      </c>
      <c r="E235" s="5" t="s">
        <v>9</v>
      </c>
      <c r="F235" s="6">
        <v>43901</v>
      </c>
      <c r="G235" s="7" t="s">
        <v>29</v>
      </c>
      <c r="H235" s="5" t="s">
        <v>16</v>
      </c>
      <c r="I235" s="7" t="s">
        <v>11</v>
      </c>
      <c r="J235" s="5">
        <v>41</v>
      </c>
      <c r="K235" s="5" t="str">
        <f>IF(J235&lt;50,"rendah","tinggi")</f>
        <v>rendah</v>
      </c>
      <c r="L235" s="5">
        <v>94</v>
      </c>
      <c r="M235" s="5">
        <v>35</v>
      </c>
      <c r="N235" s="8">
        <f>M235*J235</f>
        <v>1435</v>
      </c>
      <c r="O235" s="5">
        <f t="shared" si="9"/>
        <v>3290</v>
      </c>
      <c r="P235" s="9">
        <f t="shared" si="10"/>
        <v>1855</v>
      </c>
      <c r="Q235">
        <f t="shared" si="11"/>
        <v>0</v>
      </c>
      <c r="R235">
        <f>IF(AND(P235&gt;=5000,H235="east",E235="cookies"),P235*10%,0)</f>
        <v>0</v>
      </c>
      <c r="S235">
        <f>IF(OR(P235&gt;=5000,H235="east",E235="cookies"),P235*10%,0)</f>
        <v>185.5</v>
      </c>
    </row>
    <row r="236" spans="2:19" x14ac:dyDescent="0.35">
      <c r="B236" s="5" t="s">
        <v>42</v>
      </c>
      <c r="C236" s="5" t="s">
        <v>28</v>
      </c>
      <c r="D236" s="5" t="s">
        <v>277</v>
      </c>
      <c r="E236" s="5" t="s">
        <v>9</v>
      </c>
      <c r="F236" s="6">
        <v>43902</v>
      </c>
      <c r="G236" s="5" t="s">
        <v>10</v>
      </c>
      <c r="H236" s="5" t="s">
        <v>6</v>
      </c>
      <c r="I236" s="7" t="s">
        <v>7</v>
      </c>
      <c r="J236" s="5">
        <v>68</v>
      </c>
      <c r="K236" s="5" t="str">
        <f>IF(J236&lt;50,"rendah","tinggi")</f>
        <v>tinggi</v>
      </c>
      <c r="L236" s="5">
        <v>153</v>
      </c>
      <c r="M236" s="5">
        <v>13</v>
      </c>
      <c r="N236" s="8">
        <f>M236*J236</f>
        <v>884</v>
      </c>
      <c r="O236" s="5">
        <f t="shared" si="9"/>
        <v>1989</v>
      </c>
      <c r="P236" s="9">
        <f t="shared" si="10"/>
        <v>1105</v>
      </c>
      <c r="Q236">
        <f t="shared" si="11"/>
        <v>0</v>
      </c>
      <c r="R236">
        <f>IF(AND(P236&gt;=5000,H236="east",E236="cookies"),P236*10%,0)</f>
        <v>0</v>
      </c>
      <c r="S236">
        <f>IF(OR(P236&gt;=5000,H236="east",E236="cookies"),P236*10%,0)</f>
        <v>110.5</v>
      </c>
    </row>
    <row r="237" spans="2:19" x14ac:dyDescent="0.35">
      <c r="B237" s="5" t="s">
        <v>44</v>
      </c>
      <c r="C237" s="5" t="s">
        <v>27</v>
      </c>
      <c r="D237" s="5" t="s">
        <v>278</v>
      </c>
      <c r="E237" s="5" t="s">
        <v>14</v>
      </c>
      <c r="F237" s="6">
        <v>43902</v>
      </c>
      <c r="G237" s="5" t="s">
        <v>15</v>
      </c>
      <c r="H237" s="5" t="s">
        <v>16</v>
      </c>
      <c r="I237" s="7" t="s">
        <v>11</v>
      </c>
      <c r="J237" s="5">
        <v>94</v>
      </c>
      <c r="K237" s="5" t="str">
        <f>IF(J237&lt;50,"rendah","tinggi")</f>
        <v>tinggi</v>
      </c>
      <c r="L237" s="5">
        <v>213</v>
      </c>
      <c r="M237" s="5">
        <v>3</v>
      </c>
      <c r="N237" s="8">
        <f>M237*J237</f>
        <v>282</v>
      </c>
      <c r="O237" s="5">
        <f t="shared" si="9"/>
        <v>639</v>
      </c>
      <c r="P237" s="9">
        <f t="shared" si="10"/>
        <v>357</v>
      </c>
      <c r="Q237">
        <f t="shared" si="11"/>
        <v>0</v>
      </c>
      <c r="R237">
        <f>IF(AND(P237&gt;=5000,H237="east",E237="cookies"),P237*10%,0)</f>
        <v>0</v>
      </c>
      <c r="S237">
        <f>IF(OR(P237&gt;=5000,H237="east",E237="cookies"),P237*10%,0)</f>
        <v>0</v>
      </c>
    </row>
    <row r="238" spans="2:19" x14ac:dyDescent="0.35">
      <c r="B238" s="5" t="s">
        <v>44</v>
      </c>
      <c r="C238" s="5" t="s">
        <v>3</v>
      </c>
      <c r="D238" s="5" t="s">
        <v>280</v>
      </c>
      <c r="E238" s="5" t="s">
        <v>4</v>
      </c>
      <c r="F238" s="6">
        <v>43903</v>
      </c>
      <c r="G238" s="5" t="s">
        <v>15</v>
      </c>
      <c r="H238" s="5" t="s">
        <v>16</v>
      </c>
      <c r="I238" s="7" t="s">
        <v>11</v>
      </c>
      <c r="J238" s="5">
        <v>105</v>
      </c>
      <c r="K238" s="5" t="str">
        <f>IF(J238&lt;50,"rendah","tinggi")</f>
        <v>tinggi</v>
      </c>
      <c r="L238" s="5">
        <v>237</v>
      </c>
      <c r="M238" s="5">
        <v>71</v>
      </c>
      <c r="N238" s="8">
        <f>M238*J238</f>
        <v>7455</v>
      </c>
      <c r="O238" s="5">
        <f t="shared" si="9"/>
        <v>16827</v>
      </c>
      <c r="P238" s="9">
        <f t="shared" si="10"/>
        <v>9372</v>
      </c>
      <c r="Q238">
        <f t="shared" si="11"/>
        <v>281.15999999999997</v>
      </c>
      <c r="R238">
        <f>IF(AND(P238&gt;=5000,H238="east",E238="cookies"),P238*10%,0)</f>
        <v>0</v>
      </c>
      <c r="S238">
        <f>IF(OR(P238&gt;=5000,H238="east",E238="cookies"),P238*10%,0)</f>
        <v>937.2</v>
      </c>
    </row>
    <row r="239" spans="2:19" x14ac:dyDescent="0.35">
      <c r="B239" s="5" t="s">
        <v>43</v>
      </c>
      <c r="C239" s="5" t="s">
        <v>30</v>
      </c>
      <c r="D239" s="5" t="s">
        <v>282</v>
      </c>
      <c r="E239" s="5" t="s">
        <v>9</v>
      </c>
      <c r="F239" s="6">
        <v>43903</v>
      </c>
      <c r="G239" s="5" t="s">
        <v>15</v>
      </c>
      <c r="H239" s="5" t="s">
        <v>16</v>
      </c>
      <c r="I239" s="7" t="s">
        <v>7</v>
      </c>
      <c r="J239" s="5">
        <v>63</v>
      </c>
      <c r="K239" s="5" t="str">
        <f>IF(J239&lt;50,"rendah","tinggi")</f>
        <v>tinggi</v>
      </c>
      <c r="L239" s="5">
        <v>142</v>
      </c>
      <c r="M239" s="5">
        <v>69</v>
      </c>
      <c r="N239" s="8">
        <f>M239*J239</f>
        <v>4347</v>
      </c>
      <c r="O239" s="5">
        <f t="shared" si="9"/>
        <v>9798</v>
      </c>
      <c r="P239" s="9">
        <f t="shared" si="10"/>
        <v>5451</v>
      </c>
      <c r="Q239">
        <f t="shared" si="11"/>
        <v>163.53</v>
      </c>
      <c r="R239">
        <f>IF(AND(P239&gt;=5000,H239="east",E239="cookies"),P239*10%,0)</f>
        <v>0</v>
      </c>
      <c r="S239">
        <f>IF(OR(P239&gt;=5000,H239="east",E239="cookies"),P239*10%,0)</f>
        <v>545.1</v>
      </c>
    </row>
    <row r="240" spans="2:19" x14ac:dyDescent="0.35">
      <c r="B240" s="5" t="s">
        <v>43</v>
      </c>
      <c r="C240" s="5" t="s">
        <v>26</v>
      </c>
      <c r="D240" s="5" t="s">
        <v>281</v>
      </c>
      <c r="E240" s="5" t="s">
        <v>14</v>
      </c>
      <c r="F240" s="6">
        <v>43903</v>
      </c>
      <c r="G240" s="5" t="s">
        <v>15</v>
      </c>
      <c r="H240" s="5" t="s">
        <v>16</v>
      </c>
      <c r="I240" s="7" t="s">
        <v>11</v>
      </c>
      <c r="J240" s="5">
        <v>74</v>
      </c>
      <c r="K240" s="5" t="str">
        <f>IF(J240&lt;50,"rendah","tinggi")</f>
        <v>tinggi</v>
      </c>
      <c r="L240" s="5">
        <v>168</v>
      </c>
      <c r="M240" s="5">
        <v>46</v>
      </c>
      <c r="N240" s="8">
        <f>M240*J240</f>
        <v>3404</v>
      </c>
      <c r="O240" s="5">
        <f t="shared" si="9"/>
        <v>7728</v>
      </c>
      <c r="P240" s="9">
        <f t="shared" si="10"/>
        <v>4324</v>
      </c>
      <c r="Q240">
        <f t="shared" si="11"/>
        <v>0</v>
      </c>
      <c r="R240">
        <f>IF(AND(P240&gt;=5000,H240="east",E240="cookies"),P240*10%,0)</f>
        <v>0</v>
      </c>
      <c r="S240">
        <f>IF(OR(P240&gt;=5000,H240="east",E240="cookies"),P240*10%,0)</f>
        <v>0</v>
      </c>
    </row>
    <row r="241" spans="2:19" x14ac:dyDescent="0.35">
      <c r="B241" s="5" t="s">
        <v>45</v>
      </c>
      <c r="C241" s="5" t="s">
        <v>17</v>
      </c>
      <c r="D241" s="5" t="s">
        <v>279</v>
      </c>
      <c r="E241" s="5" t="s">
        <v>14</v>
      </c>
      <c r="F241" s="6">
        <v>43903</v>
      </c>
      <c r="G241" s="7" t="s">
        <v>19</v>
      </c>
      <c r="H241" s="5" t="s">
        <v>20</v>
      </c>
      <c r="I241" s="7" t="s">
        <v>7</v>
      </c>
      <c r="J241" s="5">
        <v>46</v>
      </c>
      <c r="K241" s="5" t="str">
        <f>IF(J241&lt;50,"rendah","tinggi")</f>
        <v>rendah</v>
      </c>
      <c r="L241" s="5">
        <v>104</v>
      </c>
      <c r="M241" s="5">
        <v>32</v>
      </c>
      <c r="N241" s="8">
        <f>M241*J241</f>
        <v>1472</v>
      </c>
      <c r="O241" s="5">
        <f t="shared" si="9"/>
        <v>3328</v>
      </c>
      <c r="P241" s="9">
        <f t="shared" si="10"/>
        <v>1856</v>
      </c>
      <c r="Q241">
        <f t="shared" si="11"/>
        <v>0</v>
      </c>
      <c r="R241">
        <f>IF(AND(P241&gt;=5000,H241="east",E241="cookies"),P241*10%,0)</f>
        <v>0</v>
      </c>
      <c r="S241">
        <f>IF(OR(P241&gt;=5000,H241="east",E241="cookies"),P241*10%,0)</f>
        <v>0</v>
      </c>
    </row>
    <row r="242" spans="2:19" x14ac:dyDescent="0.35">
      <c r="B242" s="5" t="s">
        <v>43</v>
      </c>
      <c r="C242" s="5" t="s">
        <v>17</v>
      </c>
      <c r="D242" s="5" t="s">
        <v>284</v>
      </c>
      <c r="E242" s="5" t="s">
        <v>14</v>
      </c>
      <c r="F242" s="6">
        <v>43904</v>
      </c>
      <c r="G242" s="5" t="s">
        <v>15</v>
      </c>
      <c r="H242" s="5" t="s">
        <v>16</v>
      </c>
      <c r="I242" s="7" t="s">
        <v>11</v>
      </c>
      <c r="J242" s="5">
        <v>46</v>
      </c>
      <c r="K242" s="5" t="str">
        <f>IF(J242&lt;50,"rendah","tinggi")</f>
        <v>rendah</v>
      </c>
      <c r="L242" s="5">
        <v>104</v>
      </c>
      <c r="M242" s="5">
        <v>18</v>
      </c>
      <c r="N242" s="8">
        <f>M242*J242</f>
        <v>828</v>
      </c>
      <c r="O242" s="5">
        <f t="shared" si="9"/>
        <v>1872</v>
      </c>
      <c r="P242" s="9">
        <f t="shared" si="10"/>
        <v>1044</v>
      </c>
      <c r="Q242">
        <f t="shared" si="11"/>
        <v>0</v>
      </c>
      <c r="R242">
        <f>IF(AND(P242&gt;=5000,H242="east",E242="cookies"),P242*10%,0)</f>
        <v>0</v>
      </c>
      <c r="S242">
        <f>IF(OR(P242&gt;=5000,H242="east",E242="cookies"),P242*10%,0)</f>
        <v>0</v>
      </c>
    </row>
    <row r="243" spans="2:19" x14ac:dyDescent="0.35">
      <c r="B243" s="5" t="s">
        <v>42</v>
      </c>
      <c r="C243" s="5" t="s">
        <v>28</v>
      </c>
      <c r="D243" s="5" t="s">
        <v>283</v>
      </c>
      <c r="E243" s="5" t="s">
        <v>9</v>
      </c>
      <c r="F243" s="6">
        <v>43904</v>
      </c>
      <c r="G243" s="5" t="s">
        <v>10</v>
      </c>
      <c r="H243" s="5" t="s">
        <v>6</v>
      </c>
      <c r="I243" s="7" t="s">
        <v>7</v>
      </c>
      <c r="J243" s="5">
        <v>68</v>
      </c>
      <c r="K243" s="5" t="str">
        <f>IF(J243&lt;50,"rendah","tinggi")</f>
        <v>tinggi</v>
      </c>
      <c r="L243" s="5">
        <v>153</v>
      </c>
      <c r="M243" s="5">
        <v>3</v>
      </c>
      <c r="N243" s="8">
        <f>M243*J243</f>
        <v>204</v>
      </c>
      <c r="O243" s="5">
        <f t="shared" si="9"/>
        <v>459</v>
      </c>
      <c r="P243" s="9">
        <f t="shared" si="10"/>
        <v>255</v>
      </c>
      <c r="Q243">
        <f t="shared" si="11"/>
        <v>0</v>
      </c>
      <c r="R243">
        <f>IF(AND(P243&gt;=5000,H243="east",E243="cookies"),P243*10%,0)</f>
        <v>0</v>
      </c>
      <c r="S243">
        <f>IF(OR(P243&gt;=5000,H243="east",E243="cookies"),P243*10%,0)</f>
        <v>25.5</v>
      </c>
    </row>
    <row r="244" spans="2:19" x14ac:dyDescent="0.35">
      <c r="B244" s="5" t="s">
        <v>42</v>
      </c>
      <c r="C244" s="5" t="s">
        <v>25</v>
      </c>
      <c r="D244" s="5" t="s">
        <v>286</v>
      </c>
      <c r="E244" s="5" t="s">
        <v>4</v>
      </c>
      <c r="F244" s="6">
        <v>43905</v>
      </c>
      <c r="G244" s="5" t="s">
        <v>10</v>
      </c>
      <c r="H244" s="5" t="s">
        <v>6</v>
      </c>
      <c r="I244" s="7" t="s">
        <v>11</v>
      </c>
      <c r="J244" s="5">
        <v>92</v>
      </c>
      <c r="K244" s="5" t="str">
        <f>IF(J244&lt;50,"rendah","tinggi")</f>
        <v>tinggi</v>
      </c>
      <c r="L244" s="5">
        <v>207</v>
      </c>
      <c r="M244" s="5">
        <v>73</v>
      </c>
      <c r="N244" s="8">
        <f>M244*J244</f>
        <v>6716</v>
      </c>
      <c r="O244" s="5">
        <f t="shared" si="9"/>
        <v>15111</v>
      </c>
      <c r="P244" s="9">
        <f t="shared" si="10"/>
        <v>8395</v>
      </c>
      <c r="Q244">
        <f t="shared" si="11"/>
        <v>251.85</v>
      </c>
      <c r="R244">
        <f>IF(AND(P244&gt;=5000,H244="east",E244="cookies"),P244*10%,0)</f>
        <v>0</v>
      </c>
      <c r="S244">
        <f>IF(OR(P244&gt;=5000,H244="east",E244="cookies"),P244*10%,0)</f>
        <v>839.5</v>
      </c>
    </row>
    <row r="245" spans="2:19" x14ac:dyDescent="0.35">
      <c r="B245" s="5" t="s">
        <v>42</v>
      </c>
      <c r="C245" s="5" t="s">
        <v>26</v>
      </c>
      <c r="D245" s="5" t="s">
        <v>285</v>
      </c>
      <c r="E245" s="5" t="s">
        <v>14</v>
      </c>
      <c r="F245" s="6">
        <v>43905</v>
      </c>
      <c r="G245" s="5" t="s">
        <v>10</v>
      </c>
      <c r="H245" s="5" t="s">
        <v>6</v>
      </c>
      <c r="I245" s="7" t="s">
        <v>11</v>
      </c>
      <c r="J245" s="5">
        <v>74</v>
      </c>
      <c r="K245" s="5" t="str">
        <f>IF(J245&lt;50,"rendah","tinggi")</f>
        <v>tinggi</v>
      </c>
      <c r="L245" s="5">
        <v>168</v>
      </c>
      <c r="M245" s="5">
        <v>83</v>
      </c>
      <c r="N245" s="8">
        <f>M245*J245</f>
        <v>6142</v>
      </c>
      <c r="O245" s="5">
        <f t="shared" si="9"/>
        <v>13944</v>
      </c>
      <c r="P245" s="9">
        <f t="shared" si="10"/>
        <v>7802</v>
      </c>
      <c r="Q245">
        <f t="shared" si="11"/>
        <v>234.06</v>
      </c>
      <c r="R245">
        <f>IF(AND(P245&gt;=5000,H245="east",E245="cookies"),P245*10%,0)</f>
        <v>0</v>
      </c>
      <c r="S245">
        <f>IF(OR(P245&gt;=5000,H245="east",E245="cookies"),P245*10%,0)</f>
        <v>780.2</v>
      </c>
    </row>
    <row r="246" spans="2:19" x14ac:dyDescent="0.35">
      <c r="B246" s="5" t="s">
        <v>44</v>
      </c>
      <c r="C246" s="5" t="s">
        <v>21</v>
      </c>
      <c r="D246" s="5" t="s">
        <v>288</v>
      </c>
      <c r="E246" s="5" t="s">
        <v>14</v>
      </c>
      <c r="F246" s="6">
        <v>43905</v>
      </c>
      <c r="G246" s="5" t="s">
        <v>15</v>
      </c>
      <c r="H246" s="5" t="s">
        <v>16</v>
      </c>
      <c r="I246" s="7" t="s">
        <v>11</v>
      </c>
      <c r="J246" s="5">
        <v>57</v>
      </c>
      <c r="K246" s="5" t="str">
        <f>IF(J246&lt;50,"rendah","tinggi")</f>
        <v>tinggi</v>
      </c>
      <c r="L246" s="5">
        <v>129</v>
      </c>
      <c r="M246" s="5">
        <v>37</v>
      </c>
      <c r="N246" s="8">
        <f>M246*J246</f>
        <v>2109</v>
      </c>
      <c r="O246" s="5">
        <f t="shared" si="9"/>
        <v>4773</v>
      </c>
      <c r="P246" s="9">
        <f t="shared" si="10"/>
        <v>2664</v>
      </c>
      <c r="Q246">
        <f t="shared" si="11"/>
        <v>0</v>
      </c>
      <c r="R246">
        <f>IF(AND(P246&gt;=5000,H246="east",E246="cookies"),P246*10%,0)</f>
        <v>0</v>
      </c>
      <c r="S246">
        <f>IF(OR(P246&gt;=5000,H246="east",E246="cookies"),P246*10%,0)</f>
        <v>0</v>
      </c>
    </row>
    <row r="247" spans="2:19" x14ac:dyDescent="0.35">
      <c r="B247" s="5" t="s">
        <v>44</v>
      </c>
      <c r="C247" s="5" t="s">
        <v>25</v>
      </c>
      <c r="D247" s="5" t="s">
        <v>287</v>
      </c>
      <c r="E247" s="5" t="s">
        <v>4</v>
      </c>
      <c r="F247" s="6">
        <v>43905</v>
      </c>
      <c r="G247" s="5" t="s">
        <v>15</v>
      </c>
      <c r="H247" s="5" t="s">
        <v>16</v>
      </c>
      <c r="I247" s="7" t="s">
        <v>11</v>
      </c>
      <c r="J247" s="5">
        <v>92</v>
      </c>
      <c r="K247" s="5" t="str">
        <f>IF(J247&lt;50,"rendah","tinggi")</f>
        <v>tinggi</v>
      </c>
      <c r="L247" s="5">
        <v>207</v>
      </c>
      <c r="M247" s="5">
        <v>10</v>
      </c>
      <c r="N247" s="8">
        <f>M247*J247</f>
        <v>920</v>
      </c>
      <c r="O247" s="5">
        <f t="shared" si="9"/>
        <v>2070</v>
      </c>
      <c r="P247" s="9">
        <f t="shared" si="10"/>
        <v>1150</v>
      </c>
      <c r="Q247">
        <f t="shared" si="11"/>
        <v>0</v>
      </c>
      <c r="R247">
        <f>IF(AND(P247&gt;=5000,H247="east",E247="cookies"),P247*10%,0)</f>
        <v>0</v>
      </c>
      <c r="S247">
        <f>IF(OR(P247&gt;=5000,H247="east",E247="cookies"),P247*10%,0)</f>
        <v>0</v>
      </c>
    </row>
    <row r="248" spans="2:19" x14ac:dyDescent="0.35">
      <c r="B248" s="5" t="s">
        <v>43</v>
      </c>
      <c r="C248" s="5" t="s">
        <v>12</v>
      </c>
      <c r="D248" s="5" t="s">
        <v>292</v>
      </c>
      <c r="E248" s="5" t="s">
        <v>4</v>
      </c>
      <c r="F248" s="6">
        <v>43906</v>
      </c>
      <c r="G248" s="5" t="s">
        <v>15</v>
      </c>
      <c r="H248" s="5" t="s">
        <v>16</v>
      </c>
      <c r="I248" s="7" t="s">
        <v>11</v>
      </c>
      <c r="J248" s="5">
        <v>100</v>
      </c>
      <c r="K248" s="5" t="str">
        <f>IF(J248&lt;50,"rendah","tinggi")</f>
        <v>tinggi</v>
      </c>
      <c r="L248" s="5">
        <v>225</v>
      </c>
      <c r="M248" s="5">
        <v>38</v>
      </c>
      <c r="N248" s="8">
        <f>M248*J248</f>
        <v>3800</v>
      </c>
      <c r="O248" s="5">
        <f t="shared" si="9"/>
        <v>8550</v>
      </c>
      <c r="P248" s="9">
        <f t="shared" si="10"/>
        <v>4750</v>
      </c>
      <c r="Q248">
        <f t="shared" si="11"/>
        <v>0</v>
      </c>
      <c r="R248">
        <f>IF(AND(P248&gt;=5000,H248="east",E248="cookies"),P248*10%,0)</f>
        <v>0</v>
      </c>
      <c r="S248">
        <f>IF(OR(P248&gt;=5000,H248="east",E248="cookies"),P248*10%,0)</f>
        <v>0</v>
      </c>
    </row>
    <row r="249" spans="2:19" x14ac:dyDescent="0.35">
      <c r="B249" s="5" t="s">
        <v>43</v>
      </c>
      <c r="C249" s="5" t="s">
        <v>18</v>
      </c>
      <c r="D249" s="5" t="s">
        <v>291</v>
      </c>
      <c r="E249" s="5" t="s">
        <v>14</v>
      </c>
      <c r="F249" s="6">
        <v>43906</v>
      </c>
      <c r="G249" s="5" t="s">
        <v>15</v>
      </c>
      <c r="H249" s="5" t="s">
        <v>16</v>
      </c>
      <c r="I249" s="7" t="s">
        <v>7</v>
      </c>
      <c r="J249" s="5">
        <v>68</v>
      </c>
      <c r="K249" s="5" t="str">
        <f>IF(J249&lt;50,"rendah","tinggi")</f>
        <v>tinggi</v>
      </c>
      <c r="L249" s="5">
        <v>153</v>
      </c>
      <c r="M249" s="5">
        <v>45</v>
      </c>
      <c r="N249" s="8">
        <f>M249*J249</f>
        <v>3060</v>
      </c>
      <c r="O249" s="5">
        <f t="shared" si="9"/>
        <v>6885</v>
      </c>
      <c r="P249" s="9">
        <f t="shared" si="10"/>
        <v>3825</v>
      </c>
      <c r="Q249">
        <f t="shared" si="11"/>
        <v>0</v>
      </c>
      <c r="R249">
        <f>IF(AND(P249&gt;=5000,H249="east",E249="cookies"),P249*10%,0)</f>
        <v>0</v>
      </c>
      <c r="S249">
        <f>IF(OR(P249&gt;=5000,H249="east",E249="cookies"),P249*10%,0)</f>
        <v>0</v>
      </c>
    </row>
    <row r="250" spans="2:19" x14ac:dyDescent="0.35">
      <c r="B250" s="5" t="s">
        <v>42</v>
      </c>
      <c r="C250" s="5" t="s">
        <v>23</v>
      </c>
      <c r="D250" s="5" t="s">
        <v>290</v>
      </c>
      <c r="E250" s="5" t="s">
        <v>14</v>
      </c>
      <c r="F250" s="6">
        <v>43906</v>
      </c>
      <c r="G250" s="5" t="s">
        <v>10</v>
      </c>
      <c r="H250" s="5" t="s">
        <v>6</v>
      </c>
      <c r="I250" s="7" t="s">
        <v>11</v>
      </c>
      <c r="J250" s="5">
        <v>64</v>
      </c>
      <c r="K250" s="5" t="str">
        <f>IF(J250&lt;50,"rendah","tinggi")</f>
        <v>tinggi</v>
      </c>
      <c r="L250" s="5">
        <v>144</v>
      </c>
      <c r="M250" s="5">
        <v>27</v>
      </c>
      <c r="N250" s="8">
        <f>M250*J250</f>
        <v>1728</v>
      </c>
      <c r="O250" s="5">
        <f t="shared" si="9"/>
        <v>3888</v>
      </c>
      <c r="P250" s="9">
        <f t="shared" si="10"/>
        <v>2160</v>
      </c>
      <c r="Q250">
        <f t="shared" si="11"/>
        <v>0</v>
      </c>
      <c r="R250">
        <f>IF(AND(P250&gt;=5000,H250="east",E250="cookies"),P250*10%,0)</f>
        <v>0</v>
      </c>
      <c r="S250">
        <f>IF(OR(P250&gt;=5000,H250="east",E250="cookies"),P250*10%,0)</f>
        <v>216</v>
      </c>
    </row>
    <row r="251" spans="2:19" x14ac:dyDescent="0.35">
      <c r="B251" s="5" t="s">
        <v>42</v>
      </c>
      <c r="C251" s="5" t="s">
        <v>22</v>
      </c>
      <c r="D251" s="5" t="s">
        <v>289</v>
      </c>
      <c r="E251" s="5" t="s">
        <v>14</v>
      </c>
      <c r="F251" s="6">
        <v>43906</v>
      </c>
      <c r="G251" s="7" t="s">
        <v>5</v>
      </c>
      <c r="H251" s="5" t="s">
        <v>6</v>
      </c>
      <c r="I251" s="7" t="s">
        <v>11</v>
      </c>
      <c r="J251" s="5">
        <v>63</v>
      </c>
      <c r="K251" s="5" t="str">
        <f>IF(J251&lt;50,"rendah","tinggi")</f>
        <v>tinggi</v>
      </c>
      <c r="L251" s="5">
        <v>145</v>
      </c>
      <c r="M251" s="5">
        <v>15</v>
      </c>
      <c r="N251" s="8">
        <f>M251*J251</f>
        <v>945</v>
      </c>
      <c r="O251" s="5">
        <f t="shared" si="9"/>
        <v>2175</v>
      </c>
      <c r="P251" s="9">
        <f t="shared" si="10"/>
        <v>1230</v>
      </c>
      <c r="Q251">
        <f t="shared" si="11"/>
        <v>0</v>
      </c>
      <c r="R251">
        <f>IF(AND(P251&gt;=5000,H251="east",E251="cookies"),P251*10%,0)</f>
        <v>0</v>
      </c>
      <c r="S251">
        <f>IF(OR(P251&gt;=5000,H251="east",E251="cookies"),P251*10%,0)</f>
        <v>123</v>
      </c>
    </row>
    <row r="252" spans="2:19" x14ac:dyDescent="0.35">
      <c r="B252" s="5" t="s">
        <v>44</v>
      </c>
      <c r="C252" s="5" t="s">
        <v>25</v>
      </c>
      <c r="D252" s="5" t="s">
        <v>295</v>
      </c>
      <c r="E252" s="5" t="s">
        <v>4</v>
      </c>
      <c r="F252" s="6">
        <v>43907</v>
      </c>
      <c r="G252" s="5" t="s">
        <v>15</v>
      </c>
      <c r="H252" s="5" t="s">
        <v>16</v>
      </c>
      <c r="I252" s="7" t="s">
        <v>11</v>
      </c>
      <c r="J252" s="5">
        <v>92</v>
      </c>
      <c r="K252" s="5" t="str">
        <f>IF(J252&lt;50,"rendah","tinggi")</f>
        <v>tinggi</v>
      </c>
      <c r="L252" s="5">
        <v>207</v>
      </c>
      <c r="M252" s="5">
        <v>21</v>
      </c>
      <c r="N252" s="8">
        <f>M252*J252</f>
        <v>1932</v>
      </c>
      <c r="O252" s="5">
        <f t="shared" si="9"/>
        <v>4347</v>
      </c>
      <c r="P252" s="9">
        <f t="shared" si="10"/>
        <v>2415</v>
      </c>
      <c r="Q252">
        <f t="shared" si="11"/>
        <v>0</v>
      </c>
      <c r="R252">
        <f>IF(AND(P252&gt;=5000,H252="east",E252="cookies"),P252*10%,0)</f>
        <v>0</v>
      </c>
      <c r="S252">
        <f>IF(OR(P252&gt;=5000,H252="east",E252="cookies"),P252*10%,0)</f>
        <v>0</v>
      </c>
    </row>
    <row r="253" spans="2:19" x14ac:dyDescent="0.35">
      <c r="B253" s="5" t="s">
        <v>44</v>
      </c>
      <c r="C253" s="5" t="s">
        <v>8</v>
      </c>
      <c r="D253" s="5" t="s">
        <v>294</v>
      </c>
      <c r="E253" s="5" t="s">
        <v>9</v>
      </c>
      <c r="F253" s="6">
        <v>43907</v>
      </c>
      <c r="G253" s="5" t="s">
        <v>15</v>
      </c>
      <c r="H253" s="5" t="s">
        <v>16</v>
      </c>
      <c r="I253" s="7" t="s">
        <v>7</v>
      </c>
      <c r="J253" s="5">
        <v>48</v>
      </c>
      <c r="K253" s="5" t="str">
        <f>IF(J253&lt;50,"rendah","tinggi")</f>
        <v>rendah</v>
      </c>
      <c r="L253" s="5">
        <v>108</v>
      </c>
      <c r="M253" s="5">
        <v>21</v>
      </c>
      <c r="N253" s="8">
        <f>M253*J253</f>
        <v>1008</v>
      </c>
      <c r="O253" s="5">
        <f t="shared" si="9"/>
        <v>2268</v>
      </c>
      <c r="P253" s="9">
        <f t="shared" si="10"/>
        <v>1260</v>
      </c>
      <c r="Q253">
        <f t="shared" si="11"/>
        <v>0</v>
      </c>
      <c r="R253">
        <f>IF(AND(P253&gt;=5000,H253="east",E253="cookies"),P253*10%,0)</f>
        <v>0</v>
      </c>
      <c r="S253">
        <f>IF(OR(P253&gt;=5000,H253="east",E253="cookies"),P253*10%,0)</f>
        <v>126</v>
      </c>
    </row>
    <row r="254" spans="2:19" x14ac:dyDescent="0.35">
      <c r="B254" s="5" t="s">
        <v>45</v>
      </c>
      <c r="C254" s="5" t="s">
        <v>13</v>
      </c>
      <c r="D254" s="5" t="s">
        <v>293</v>
      </c>
      <c r="E254" s="5" t="s">
        <v>14</v>
      </c>
      <c r="F254" s="6">
        <v>43907</v>
      </c>
      <c r="G254" s="5" t="s">
        <v>24</v>
      </c>
      <c r="H254" s="5" t="s">
        <v>20</v>
      </c>
      <c r="I254" s="7" t="s">
        <v>11</v>
      </c>
      <c r="J254" s="5">
        <v>33</v>
      </c>
      <c r="K254" s="5" t="str">
        <f>IF(J254&lt;50,"rendah","tinggi")</f>
        <v>rendah</v>
      </c>
      <c r="L254" s="5">
        <v>76</v>
      </c>
      <c r="M254" s="5">
        <v>3</v>
      </c>
      <c r="N254" s="8">
        <f>M254*J254</f>
        <v>99</v>
      </c>
      <c r="O254" s="5">
        <f t="shared" si="9"/>
        <v>228</v>
      </c>
      <c r="P254" s="9">
        <f t="shared" si="10"/>
        <v>129</v>
      </c>
      <c r="Q254">
        <f t="shared" si="11"/>
        <v>0</v>
      </c>
      <c r="R254">
        <f>IF(AND(P254&gt;=5000,H254="east",E254="cookies"),P254*10%,0)</f>
        <v>0</v>
      </c>
      <c r="S254">
        <f>IF(OR(P254&gt;=5000,H254="east",E254="cookies"),P254*10%,0)</f>
        <v>0</v>
      </c>
    </row>
    <row r="255" spans="2:19" x14ac:dyDescent="0.35">
      <c r="B255" s="5" t="s">
        <v>43</v>
      </c>
      <c r="C255" s="5" t="s">
        <v>3</v>
      </c>
      <c r="D255" s="5" t="s">
        <v>298</v>
      </c>
      <c r="E255" s="5" t="s">
        <v>4</v>
      </c>
      <c r="F255" s="6">
        <v>43908</v>
      </c>
      <c r="G255" s="5" t="s">
        <v>15</v>
      </c>
      <c r="H255" s="5" t="s">
        <v>16</v>
      </c>
      <c r="I255" s="7" t="s">
        <v>7</v>
      </c>
      <c r="J255" s="5">
        <v>105</v>
      </c>
      <c r="K255" s="5" t="str">
        <f>IF(J255&lt;50,"rendah","tinggi")</f>
        <v>tinggi</v>
      </c>
      <c r="L255" s="5">
        <v>237</v>
      </c>
      <c r="M255" s="5">
        <v>51</v>
      </c>
      <c r="N255" s="8">
        <f>M255*J255</f>
        <v>5355</v>
      </c>
      <c r="O255" s="5">
        <f t="shared" si="9"/>
        <v>12087</v>
      </c>
      <c r="P255" s="9">
        <f t="shared" si="10"/>
        <v>6732</v>
      </c>
      <c r="Q255">
        <f t="shared" si="11"/>
        <v>201.95999999999998</v>
      </c>
      <c r="R255">
        <f>IF(AND(P255&gt;=5000,H255="east",E255="cookies"),P255*10%,0)</f>
        <v>0</v>
      </c>
      <c r="S255">
        <f>IF(OR(P255&gt;=5000,H255="east",E255="cookies"),P255*10%,0)</f>
        <v>673.2</v>
      </c>
    </row>
    <row r="256" spans="2:19" x14ac:dyDescent="0.35">
      <c r="B256" s="5" t="s">
        <v>45</v>
      </c>
      <c r="C256" s="5" t="s">
        <v>8</v>
      </c>
      <c r="D256" s="5" t="s">
        <v>296</v>
      </c>
      <c r="E256" s="5" t="s">
        <v>9</v>
      </c>
      <c r="F256" s="6">
        <v>43908</v>
      </c>
      <c r="G256" s="7" t="s">
        <v>19</v>
      </c>
      <c r="H256" s="5" t="s">
        <v>20</v>
      </c>
      <c r="I256" s="7" t="s">
        <v>7</v>
      </c>
      <c r="J256" s="5">
        <v>48</v>
      </c>
      <c r="K256" s="5" t="str">
        <f>IF(J256&lt;50,"rendah","tinggi")</f>
        <v>rendah</v>
      </c>
      <c r="L256" s="5">
        <v>108</v>
      </c>
      <c r="M256" s="5">
        <v>78</v>
      </c>
      <c r="N256" s="8">
        <f>M256*J256</f>
        <v>3744</v>
      </c>
      <c r="O256" s="5">
        <f t="shared" si="9"/>
        <v>8424</v>
      </c>
      <c r="P256" s="9">
        <f t="shared" si="10"/>
        <v>4680</v>
      </c>
      <c r="Q256">
        <f t="shared" si="11"/>
        <v>0</v>
      </c>
      <c r="R256">
        <f>IF(AND(P256&gt;=5000,H256="east",E256="cookies"),P256*10%,0)</f>
        <v>0</v>
      </c>
      <c r="S256">
        <f>IF(OR(P256&gt;=5000,H256="east",E256="cookies"),P256*10%,0)</f>
        <v>468</v>
      </c>
    </row>
    <row r="257" spans="2:19" x14ac:dyDescent="0.35">
      <c r="B257" s="5" t="s">
        <v>45</v>
      </c>
      <c r="C257" s="5" t="s">
        <v>13</v>
      </c>
      <c r="D257" s="5" t="s">
        <v>297</v>
      </c>
      <c r="E257" s="5" t="s">
        <v>14</v>
      </c>
      <c r="F257" s="6">
        <v>43908</v>
      </c>
      <c r="G257" s="5" t="s">
        <v>24</v>
      </c>
      <c r="H257" s="5" t="s">
        <v>20</v>
      </c>
      <c r="I257" s="7" t="s">
        <v>11</v>
      </c>
      <c r="J257" s="5">
        <v>33</v>
      </c>
      <c r="K257" s="5" t="str">
        <f>IF(J257&lt;50,"rendah","tinggi")</f>
        <v>rendah</v>
      </c>
      <c r="L257" s="5">
        <v>76</v>
      </c>
      <c r="M257" s="5">
        <v>18</v>
      </c>
      <c r="N257" s="8">
        <f>M257*J257</f>
        <v>594</v>
      </c>
      <c r="O257" s="5">
        <f t="shared" si="9"/>
        <v>1368</v>
      </c>
      <c r="P257" s="9">
        <f t="shared" si="10"/>
        <v>774</v>
      </c>
      <c r="Q257">
        <f t="shared" si="11"/>
        <v>0</v>
      </c>
      <c r="R257">
        <f>IF(AND(P257&gt;=5000,H257="east",E257="cookies"),P257*10%,0)</f>
        <v>0</v>
      </c>
      <c r="S257">
        <f>IF(OR(P257&gt;=5000,H257="east",E257="cookies"),P257*10%,0)</f>
        <v>0</v>
      </c>
    </row>
    <row r="258" spans="2:19" x14ac:dyDescent="0.35">
      <c r="B258" s="5" t="s">
        <v>45</v>
      </c>
      <c r="C258" s="5" t="s">
        <v>22</v>
      </c>
      <c r="D258" s="5" t="s">
        <v>299</v>
      </c>
      <c r="E258" s="5" t="s">
        <v>14</v>
      </c>
      <c r="F258" s="6">
        <v>43909</v>
      </c>
      <c r="G258" s="7" t="s">
        <v>19</v>
      </c>
      <c r="H258" s="5" t="s">
        <v>20</v>
      </c>
      <c r="I258" s="7" t="s">
        <v>7</v>
      </c>
      <c r="J258" s="5">
        <v>63</v>
      </c>
      <c r="K258" s="5" t="str">
        <f>IF(J258&lt;50,"rendah","tinggi")</f>
        <v>tinggi</v>
      </c>
      <c r="L258" s="5">
        <v>145</v>
      </c>
      <c r="M258" s="5">
        <v>84</v>
      </c>
      <c r="N258" s="8">
        <f>M258*J258</f>
        <v>5292</v>
      </c>
      <c r="O258" s="5">
        <f t="shared" si="9"/>
        <v>12180</v>
      </c>
      <c r="P258" s="9">
        <f t="shared" si="10"/>
        <v>6888</v>
      </c>
      <c r="Q258">
        <f t="shared" si="11"/>
        <v>206.64</v>
      </c>
      <c r="R258">
        <f>IF(AND(P258&gt;=5000,H258="east",E258="cookies"),P258*10%,0)</f>
        <v>0</v>
      </c>
      <c r="S258">
        <f>IF(OR(P258&gt;=5000,H258="east",E258="cookies"),P258*10%,0)</f>
        <v>688.80000000000007</v>
      </c>
    </row>
    <row r="259" spans="2:19" x14ac:dyDescent="0.35">
      <c r="B259" s="5" t="s">
        <v>44</v>
      </c>
      <c r="C259" s="5" t="s">
        <v>31</v>
      </c>
      <c r="D259" s="5" t="s">
        <v>300</v>
      </c>
      <c r="E259" s="5" t="s">
        <v>9</v>
      </c>
      <c r="F259" s="6">
        <v>43909</v>
      </c>
      <c r="G259" s="5" t="s">
        <v>15</v>
      </c>
      <c r="H259" s="5" t="s">
        <v>16</v>
      </c>
      <c r="I259" s="7" t="s">
        <v>7</v>
      </c>
      <c r="J259" s="5">
        <v>41</v>
      </c>
      <c r="K259" s="5" t="str">
        <f>IF(J259&lt;50,"rendah","tinggi")</f>
        <v>rendah</v>
      </c>
      <c r="L259" s="5">
        <v>94</v>
      </c>
      <c r="M259" s="5">
        <v>59</v>
      </c>
      <c r="N259" s="8">
        <f>M259*J259</f>
        <v>2419</v>
      </c>
      <c r="O259" s="5">
        <f t="shared" si="9"/>
        <v>5546</v>
      </c>
      <c r="P259" s="9">
        <f t="shared" si="10"/>
        <v>3127</v>
      </c>
      <c r="Q259">
        <f t="shared" si="11"/>
        <v>0</v>
      </c>
      <c r="R259">
        <f>IF(AND(P259&gt;=5000,H259="east",E259="cookies"),P259*10%,0)</f>
        <v>0</v>
      </c>
      <c r="S259">
        <f>IF(OR(P259&gt;=5000,H259="east",E259="cookies"),P259*10%,0)</f>
        <v>312.70000000000005</v>
      </c>
    </row>
    <row r="260" spans="2:19" x14ac:dyDescent="0.35">
      <c r="B260" s="5" t="s">
        <v>44</v>
      </c>
      <c r="C260" s="5" t="s">
        <v>25</v>
      </c>
      <c r="D260" s="5" t="s">
        <v>301</v>
      </c>
      <c r="E260" s="5" t="s">
        <v>4</v>
      </c>
      <c r="F260" s="6">
        <v>43909</v>
      </c>
      <c r="G260" s="5" t="s">
        <v>15</v>
      </c>
      <c r="H260" s="5" t="s">
        <v>16</v>
      </c>
      <c r="I260" s="7" t="s">
        <v>7</v>
      </c>
      <c r="J260" s="5">
        <v>92</v>
      </c>
      <c r="K260" s="5" t="str">
        <f>IF(J260&lt;50,"rendah","tinggi")</f>
        <v>tinggi</v>
      </c>
      <c r="L260" s="5">
        <v>207</v>
      </c>
      <c r="M260" s="5">
        <v>22</v>
      </c>
      <c r="N260" s="8">
        <f>M260*J260</f>
        <v>2024</v>
      </c>
      <c r="O260" s="5">
        <f t="shared" si="9"/>
        <v>4554</v>
      </c>
      <c r="P260" s="9">
        <f t="shared" si="10"/>
        <v>2530</v>
      </c>
      <c r="Q260">
        <f t="shared" si="11"/>
        <v>0</v>
      </c>
      <c r="R260">
        <f>IF(AND(P260&gt;=5000,H260="east",E260="cookies"),P260*10%,0)</f>
        <v>0</v>
      </c>
      <c r="S260">
        <f>IF(OR(P260&gt;=5000,H260="east",E260="cookies"),P260*10%,0)</f>
        <v>0</v>
      </c>
    </row>
    <row r="261" spans="2:19" x14ac:dyDescent="0.35">
      <c r="B261" s="5" t="s">
        <v>44</v>
      </c>
      <c r="C261" s="5" t="s">
        <v>12</v>
      </c>
      <c r="D261" s="5" t="s">
        <v>302</v>
      </c>
      <c r="E261" s="5" t="s">
        <v>4</v>
      </c>
      <c r="F261" s="6">
        <v>43909</v>
      </c>
      <c r="G261" s="5" t="s">
        <v>15</v>
      </c>
      <c r="H261" s="5" t="s">
        <v>16</v>
      </c>
      <c r="I261" s="7" t="s">
        <v>11</v>
      </c>
      <c r="J261" s="5">
        <v>100</v>
      </c>
      <c r="K261" s="5" t="str">
        <f>IF(J261&lt;50,"rendah","tinggi")</f>
        <v>tinggi</v>
      </c>
      <c r="L261" s="5">
        <v>225</v>
      </c>
      <c r="M261" s="5">
        <v>9</v>
      </c>
      <c r="N261" s="8">
        <f>M261*J261</f>
        <v>900</v>
      </c>
      <c r="O261" s="5">
        <f t="shared" si="9"/>
        <v>2025</v>
      </c>
      <c r="P261" s="9">
        <f t="shared" si="10"/>
        <v>1125</v>
      </c>
      <c r="Q261">
        <f t="shared" si="11"/>
        <v>0</v>
      </c>
      <c r="R261">
        <f>IF(AND(P261&gt;=5000,H261="east",E261="cookies"),P261*10%,0)</f>
        <v>0</v>
      </c>
      <c r="S261">
        <f>IF(OR(P261&gt;=5000,H261="east",E261="cookies"),P261*10%,0)</f>
        <v>0</v>
      </c>
    </row>
    <row r="262" spans="2:19" x14ac:dyDescent="0.35">
      <c r="B262" s="5" t="s">
        <v>43</v>
      </c>
      <c r="C262" s="5" t="s">
        <v>27</v>
      </c>
      <c r="D262" s="5" t="s">
        <v>304</v>
      </c>
      <c r="E262" s="5" t="s">
        <v>14</v>
      </c>
      <c r="F262" s="6">
        <v>43910</v>
      </c>
      <c r="G262" s="5" t="s">
        <v>15</v>
      </c>
      <c r="H262" s="5" t="s">
        <v>16</v>
      </c>
      <c r="I262" s="7" t="s">
        <v>11</v>
      </c>
      <c r="J262" s="5">
        <v>94</v>
      </c>
      <c r="K262" s="5" t="str">
        <f>IF(J262&lt;50,"rendah","tinggi")</f>
        <v>tinggi</v>
      </c>
      <c r="L262" s="5">
        <v>213</v>
      </c>
      <c r="M262" s="5">
        <v>39</v>
      </c>
      <c r="N262" s="8">
        <f>M262*J262</f>
        <v>3666</v>
      </c>
      <c r="O262" s="5">
        <f t="shared" si="9"/>
        <v>8307</v>
      </c>
      <c r="P262" s="9">
        <f t="shared" si="10"/>
        <v>4641</v>
      </c>
      <c r="Q262">
        <f t="shared" si="11"/>
        <v>0</v>
      </c>
      <c r="R262">
        <f>IF(AND(P262&gt;=5000,H262="east",E262="cookies"),P262*10%,0)</f>
        <v>0</v>
      </c>
      <c r="S262">
        <f>IF(OR(P262&gt;=5000,H262="east",E262="cookies"),P262*10%,0)</f>
        <v>0</v>
      </c>
    </row>
    <row r="263" spans="2:19" x14ac:dyDescent="0.35">
      <c r="B263" s="5" t="s">
        <v>42</v>
      </c>
      <c r="C263" s="5" t="s">
        <v>22</v>
      </c>
      <c r="D263" s="5" t="s">
        <v>303</v>
      </c>
      <c r="E263" s="5" t="s">
        <v>14</v>
      </c>
      <c r="F263" s="6">
        <v>43910</v>
      </c>
      <c r="G263" s="5" t="s">
        <v>10</v>
      </c>
      <c r="H263" s="5" t="s">
        <v>6</v>
      </c>
      <c r="I263" s="7" t="s">
        <v>11</v>
      </c>
      <c r="J263" s="5">
        <v>63</v>
      </c>
      <c r="K263" s="5" t="str">
        <f>IF(J263&lt;50,"rendah","tinggi")</f>
        <v>tinggi</v>
      </c>
      <c r="L263" s="5">
        <v>145</v>
      </c>
      <c r="M263" s="5">
        <v>54</v>
      </c>
      <c r="N263" s="8">
        <f>M263*J263</f>
        <v>3402</v>
      </c>
      <c r="O263" s="5">
        <f t="shared" ref="O263:O326" si="12">M263*L263</f>
        <v>7830</v>
      </c>
      <c r="P263" s="9">
        <f t="shared" ref="P263:P326" si="13">O263-N263</f>
        <v>4428</v>
      </c>
      <c r="Q263">
        <f t="shared" si="11"/>
        <v>0</v>
      </c>
      <c r="R263">
        <f>IF(AND(P263&gt;=5000,H263="east",E263="cookies"),P263*10%,0)</f>
        <v>0</v>
      </c>
      <c r="S263">
        <f>IF(OR(P263&gt;=5000,H263="east",E263="cookies"),P263*10%,0)</f>
        <v>442.8</v>
      </c>
    </row>
    <row r="264" spans="2:19" x14ac:dyDescent="0.35">
      <c r="B264" s="5" t="s">
        <v>44</v>
      </c>
      <c r="C264" s="5" t="s">
        <v>13</v>
      </c>
      <c r="D264" s="5" t="s">
        <v>305</v>
      </c>
      <c r="E264" s="5" t="s">
        <v>14</v>
      </c>
      <c r="F264" s="6">
        <v>43910</v>
      </c>
      <c r="G264" s="7" t="s">
        <v>29</v>
      </c>
      <c r="H264" s="5" t="s">
        <v>16</v>
      </c>
      <c r="I264" s="7" t="s">
        <v>11</v>
      </c>
      <c r="J264" s="5">
        <v>33</v>
      </c>
      <c r="K264" s="5" t="str">
        <f>IF(J264&lt;50,"rendah","tinggi")</f>
        <v>rendah</v>
      </c>
      <c r="L264" s="5">
        <v>76</v>
      </c>
      <c r="M264" s="5">
        <v>67</v>
      </c>
      <c r="N264" s="8">
        <f>M264*J264</f>
        <v>2211</v>
      </c>
      <c r="O264" s="5">
        <f t="shared" si="12"/>
        <v>5092</v>
      </c>
      <c r="P264" s="9">
        <f t="shared" si="13"/>
        <v>2881</v>
      </c>
      <c r="Q264">
        <f t="shared" ref="Q264:Q327" si="14">IF(P264&lt;5000,0,P264*3%)</f>
        <v>0</v>
      </c>
      <c r="R264">
        <f>IF(AND(P264&gt;=5000,H264="east",E264="cookies"),P264*10%,0)</f>
        <v>0</v>
      </c>
      <c r="S264">
        <f>IF(OR(P264&gt;=5000,H264="east",E264="cookies"),P264*10%,0)</f>
        <v>0</v>
      </c>
    </row>
    <row r="265" spans="2:19" x14ac:dyDescent="0.35">
      <c r="B265" s="5" t="s">
        <v>44</v>
      </c>
      <c r="C265" s="5" t="s">
        <v>21</v>
      </c>
      <c r="D265" s="5" t="s">
        <v>307</v>
      </c>
      <c r="E265" s="5" t="s">
        <v>14</v>
      </c>
      <c r="F265" s="6">
        <v>43911</v>
      </c>
      <c r="G265" s="5" t="s">
        <v>15</v>
      </c>
      <c r="H265" s="5" t="s">
        <v>16</v>
      </c>
      <c r="I265" s="7" t="s">
        <v>11</v>
      </c>
      <c r="J265" s="5">
        <v>57</v>
      </c>
      <c r="K265" s="5" t="str">
        <f>IF(J265&lt;50,"rendah","tinggi")</f>
        <v>tinggi</v>
      </c>
      <c r="L265" s="5">
        <v>129</v>
      </c>
      <c r="M265" s="5">
        <v>83</v>
      </c>
      <c r="N265" s="8">
        <f>M265*J265</f>
        <v>4731</v>
      </c>
      <c r="O265" s="5">
        <f t="shared" si="12"/>
        <v>10707</v>
      </c>
      <c r="P265" s="9">
        <f t="shared" si="13"/>
        <v>5976</v>
      </c>
      <c r="Q265">
        <f t="shared" si="14"/>
        <v>179.28</v>
      </c>
      <c r="R265">
        <f>IF(AND(P265&gt;=5000,H265="east",E265="cookies"),P265*10%,0)</f>
        <v>0</v>
      </c>
      <c r="S265">
        <f>IF(OR(P265&gt;=5000,H265="east",E265="cookies"),P265*10%,0)</f>
        <v>597.6</v>
      </c>
    </row>
    <row r="266" spans="2:19" x14ac:dyDescent="0.35">
      <c r="B266" s="5" t="s">
        <v>44</v>
      </c>
      <c r="C266" s="5" t="s">
        <v>17</v>
      </c>
      <c r="D266" s="5" t="s">
        <v>308</v>
      </c>
      <c r="E266" s="5" t="s">
        <v>14</v>
      </c>
      <c r="F266" s="6">
        <v>43911</v>
      </c>
      <c r="G266" s="5" t="s">
        <v>15</v>
      </c>
      <c r="H266" s="5" t="s">
        <v>16</v>
      </c>
      <c r="I266" s="7" t="s">
        <v>11</v>
      </c>
      <c r="J266" s="5">
        <v>46</v>
      </c>
      <c r="K266" s="5" t="str">
        <f>IF(J266&lt;50,"rendah","tinggi")</f>
        <v>rendah</v>
      </c>
      <c r="L266" s="5">
        <v>104</v>
      </c>
      <c r="M266" s="5">
        <v>84</v>
      </c>
      <c r="N266" s="8">
        <f>M266*J266</f>
        <v>3864</v>
      </c>
      <c r="O266" s="5">
        <f t="shared" si="12"/>
        <v>8736</v>
      </c>
      <c r="P266" s="9">
        <f t="shared" si="13"/>
        <v>4872</v>
      </c>
      <c r="Q266">
        <f t="shared" si="14"/>
        <v>0</v>
      </c>
      <c r="R266">
        <f>IF(AND(P266&gt;=5000,H266="east",E266="cookies"),P266*10%,0)</f>
        <v>0</v>
      </c>
      <c r="S266">
        <f>IF(OR(P266&gt;=5000,H266="east",E266="cookies"),P266*10%,0)</f>
        <v>0</v>
      </c>
    </row>
    <row r="267" spans="2:19" x14ac:dyDescent="0.35">
      <c r="B267" s="5" t="s">
        <v>42</v>
      </c>
      <c r="C267" s="5" t="s">
        <v>18</v>
      </c>
      <c r="D267" s="5" t="s">
        <v>306</v>
      </c>
      <c r="E267" s="5" t="s">
        <v>14</v>
      </c>
      <c r="F267" s="6">
        <v>43911</v>
      </c>
      <c r="G267" s="7" t="s">
        <v>5</v>
      </c>
      <c r="H267" s="5" t="s">
        <v>6</v>
      </c>
      <c r="I267" s="7" t="s">
        <v>11</v>
      </c>
      <c r="J267" s="5">
        <v>68</v>
      </c>
      <c r="K267" s="5" t="str">
        <f>IF(J267&lt;50,"rendah","tinggi")</f>
        <v>tinggi</v>
      </c>
      <c r="L267" s="5">
        <v>153</v>
      </c>
      <c r="M267" s="5">
        <v>22</v>
      </c>
      <c r="N267" s="8">
        <f>M267*J267</f>
        <v>1496</v>
      </c>
      <c r="O267" s="5">
        <f t="shared" si="12"/>
        <v>3366</v>
      </c>
      <c r="P267" s="9">
        <f t="shared" si="13"/>
        <v>1870</v>
      </c>
      <c r="Q267">
        <f t="shared" si="14"/>
        <v>0</v>
      </c>
      <c r="R267">
        <f>IF(AND(P267&gt;=5000,H267="east",E267="cookies"),P267*10%,0)</f>
        <v>0</v>
      </c>
      <c r="S267">
        <f>IF(OR(P267&gt;=5000,H267="east",E267="cookies"),P267*10%,0)</f>
        <v>187</v>
      </c>
    </row>
    <row r="268" spans="2:19" x14ac:dyDescent="0.35">
      <c r="B268" s="5" t="s">
        <v>45</v>
      </c>
      <c r="C268" s="5" t="s">
        <v>28</v>
      </c>
      <c r="D268" s="5" t="s">
        <v>310</v>
      </c>
      <c r="E268" s="5" t="s">
        <v>9</v>
      </c>
      <c r="F268" s="6">
        <v>43912</v>
      </c>
      <c r="G268" s="5" t="s">
        <v>24</v>
      </c>
      <c r="H268" s="5" t="s">
        <v>20</v>
      </c>
      <c r="I268" s="7" t="s">
        <v>11</v>
      </c>
      <c r="J268" s="5">
        <v>68</v>
      </c>
      <c r="K268" s="5" t="str">
        <f>IF(J268&lt;50,"rendah","tinggi")</f>
        <v>tinggi</v>
      </c>
      <c r="L268" s="5">
        <v>153</v>
      </c>
      <c r="M268" s="5">
        <v>78</v>
      </c>
      <c r="N268" s="8">
        <f>M268*J268</f>
        <v>5304</v>
      </c>
      <c r="O268" s="5">
        <f t="shared" si="12"/>
        <v>11934</v>
      </c>
      <c r="P268" s="9">
        <f t="shared" si="13"/>
        <v>6630</v>
      </c>
      <c r="Q268">
        <f t="shared" si="14"/>
        <v>198.9</v>
      </c>
      <c r="R268">
        <f>IF(AND(P268&gt;=5000,H268="east",E268="cookies"),P268*10%,0)</f>
        <v>0</v>
      </c>
      <c r="S268">
        <f>IF(OR(P268&gt;=5000,H268="east",E268="cookies"),P268*10%,0)</f>
        <v>663</v>
      </c>
    </row>
    <row r="269" spans="2:19" x14ac:dyDescent="0.35">
      <c r="B269" s="5" t="s">
        <v>42</v>
      </c>
      <c r="C269" s="5" t="s">
        <v>30</v>
      </c>
      <c r="D269" s="5" t="s">
        <v>309</v>
      </c>
      <c r="E269" s="5" t="s">
        <v>9</v>
      </c>
      <c r="F269" s="6">
        <v>43912</v>
      </c>
      <c r="G269" s="7" t="s">
        <v>5</v>
      </c>
      <c r="H269" s="5" t="s">
        <v>6</v>
      </c>
      <c r="I269" s="7" t="s">
        <v>11</v>
      </c>
      <c r="J269" s="5">
        <v>63</v>
      </c>
      <c r="K269" s="5" t="str">
        <f>IF(J269&lt;50,"rendah","tinggi")</f>
        <v>tinggi</v>
      </c>
      <c r="L269" s="5">
        <v>142</v>
      </c>
      <c r="M269" s="5">
        <v>82</v>
      </c>
      <c r="N269" s="8">
        <f>M269*J269</f>
        <v>5166</v>
      </c>
      <c r="O269" s="5">
        <f t="shared" si="12"/>
        <v>11644</v>
      </c>
      <c r="P269" s="9">
        <f t="shared" si="13"/>
        <v>6478</v>
      </c>
      <c r="Q269">
        <f t="shared" si="14"/>
        <v>194.34</v>
      </c>
      <c r="R269">
        <f>IF(AND(P269&gt;=5000,H269="east",E269="cookies"),P269*10%,0)</f>
        <v>647.80000000000007</v>
      </c>
      <c r="S269">
        <f>IF(OR(P269&gt;=5000,H269="east",E269="cookies"),P269*10%,0)</f>
        <v>647.80000000000007</v>
      </c>
    </row>
    <row r="270" spans="2:19" x14ac:dyDescent="0.35">
      <c r="B270" s="5" t="s">
        <v>43</v>
      </c>
      <c r="C270" s="5" t="s">
        <v>27</v>
      </c>
      <c r="D270" s="5" t="s">
        <v>311</v>
      </c>
      <c r="E270" s="5" t="s">
        <v>14</v>
      </c>
      <c r="F270" s="6">
        <v>43912</v>
      </c>
      <c r="G270" s="5" t="s">
        <v>15</v>
      </c>
      <c r="H270" s="5" t="s">
        <v>16</v>
      </c>
      <c r="I270" s="7" t="s">
        <v>11</v>
      </c>
      <c r="J270" s="5">
        <v>94</v>
      </c>
      <c r="K270" s="5" t="str">
        <f>IF(J270&lt;50,"rendah","tinggi")</f>
        <v>tinggi</v>
      </c>
      <c r="L270" s="5">
        <v>213</v>
      </c>
      <c r="M270" s="5">
        <v>21</v>
      </c>
      <c r="N270" s="8">
        <f>M270*J270</f>
        <v>1974</v>
      </c>
      <c r="O270" s="5">
        <f t="shared" si="12"/>
        <v>4473</v>
      </c>
      <c r="P270" s="9">
        <f t="shared" si="13"/>
        <v>2499</v>
      </c>
      <c r="Q270">
        <f t="shared" si="14"/>
        <v>0</v>
      </c>
      <c r="R270">
        <f>IF(AND(P270&gt;=5000,H270="east",E270="cookies"),P270*10%,0)</f>
        <v>0</v>
      </c>
      <c r="S270">
        <f>IF(OR(P270&gt;=5000,H270="east",E270="cookies"),P270*10%,0)</f>
        <v>0</v>
      </c>
    </row>
    <row r="271" spans="2:19" x14ac:dyDescent="0.35">
      <c r="B271" s="5" t="s">
        <v>44</v>
      </c>
      <c r="C271" s="5" t="s">
        <v>31</v>
      </c>
      <c r="D271" s="5" t="s">
        <v>313</v>
      </c>
      <c r="E271" s="5" t="s">
        <v>9</v>
      </c>
      <c r="F271" s="6">
        <v>43913</v>
      </c>
      <c r="G271" s="5" t="s">
        <v>15</v>
      </c>
      <c r="H271" s="5" t="s">
        <v>16</v>
      </c>
      <c r="I271" s="7" t="s">
        <v>7</v>
      </c>
      <c r="J271" s="5">
        <v>41</v>
      </c>
      <c r="K271" s="5" t="str">
        <f>IF(J271&lt;50,"rendah","tinggi")</f>
        <v>rendah</v>
      </c>
      <c r="L271" s="5">
        <v>94</v>
      </c>
      <c r="M271" s="5">
        <v>72</v>
      </c>
      <c r="N271" s="8">
        <f>M271*J271</f>
        <v>2952</v>
      </c>
      <c r="O271" s="5">
        <f t="shared" si="12"/>
        <v>6768</v>
      </c>
      <c r="P271" s="9">
        <f t="shared" si="13"/>
        <v>3816</v>
      </c>
      <c r="Q271">
        <f t="shared" si="14"/>
        <v>0</v>
      </c>
      <c r="R271">
        <f>IF(AND(P271&gt;=5000,H271="east",E271="cookies"),P271*10%,0)</f>
        <v>0</v>
      </c>
      <c r="S271">
        <f>IF(OR(P271&gt;=5000,H271="east",E271="cookies"),P271*10%,0)</f>
        <v>381.6</v>
      </c>
    </row>
    <row r="272" spans="2:19" x14ac:dyDescent="0.35">
      <c r="B272" s="5" t="s">
        <v>45</v>
      </c>
      <c r="C272" s="5" t="s">
        <v>17</v>
      </c>
      <c r="D272" s="5" t="s">
        <v>312</v>
      </c>
      <c r="E272" s="5" t="s">
        <v>14</v>
      </c>
      <c r="F272" s="6">
        <v>43913</v>
      </c>
      <c r="G272" s="5" t="s">
        <v>24</v>
      </c>
      <c r="H272" s="5" t="s">
        <v>20</v>
      </c>
      <c r="I272" s="7" t="s">
        <v>11</v>
      </c>
      <c r="J272" s="5">
        <v>46</v>
      </c>
      <c r="K272" s="5" t="str">
        <f>IF(J272&lt;50,"rendah","tinggi")</f>
        <v>rendah</v>
      </c>
      <c r="L272" s="5">
        <v>104</v>
      </c>
      <c r="M272" s="5">
        <v>48</v>
      </c>
      <c r="N272" s="8">
        <f>M272*J272</f>
        <v>2208</v>
      </c>
      <c r="O272" s="5">
        <f t="shared" si="12"/>
        <v>4992</v>
      </c>
      <c r="P272" s="9">
        <f t="shared" si="13"/>
        <v>2784</v>
      </c>
      <c r="Q272">
        <f t="shared" si="14"/>
        <v>0</v>
      </c>
      <c r="R272">
        <f>IF(AND(P272&gt;=5000,H272="east",E272="cookies"),P272*10%,0)</f>
        <v>0</v>
      </c>
      <c r="S272">
        <f>IF(OR(P272&gt;=5000,H272="east",E272="cookies"),P272*10%,0)</f>
        <v>0</v>
      </c>
    </row>
    <row r="273" spans="2:19" x14ac:dyDescent="0.35">
      <c r="B273" s="5" t="s">
        <v>45</v>
      </c>
      <c r="C273" s="5" t="s">
        <v>12</v>
      </c>
      <c r="D273" s="5" t="s">
        <v>314</v>
      </c>
      <c r="E273" s="5" t="s">
        <v>4</v>
      </c>
      <c r="F273" s="6">
        <v>43914</v>
      </c>
      <c r="G273" s="7" t="s">
        <v>19</v>
      </c>
      <c r="H273" s="5" t="s">
        <v>20</v>
      </c>
      <c r="I273" s="7" t="s">
        <v>7</v>
      </c>
      <c r="J273" s="5">
        <v>100</v>
      </c>
      <c r="K273" s="5" t="str">
        <f>IF(J273&lt;50,"rendah","tinggi")</f>
        <v>tinggi</v>
      </c>
      <c r="L273" s="5">
        <v>225</v>
      </c>
      <c r="M273" s="5">
        <v>77</v>
      </c>
      <c r="N273" s="8">
        <f>M273*J273</f>
        <v>7700</v>
      </c>
      <c r="O273" s="5">
        <f t="shared" si="12"/>
        <v>17325</v>
      </c>
      <c r="P273" s="9">
        <f t="shared" si="13"/>
        <v>9625</v>
      </c>
      <c r="Q273">
        <f t="shared" si="14"/>
        <v>288.75</v>
      </c>
      <c r="R273">
        <f>IF(AND(P273&gt;=5000,H273="east",E273="cookies"),P273*10%,0)</f>
        <v>0</v>
      </c>
      <c r="S273">
        <f>IF(OR(P273&gt;=5000,H273="east",E273="cookies"),P273*10%,0)</f>
        <v>962.5</v>
      </c>
    </row>
    <row r="274" spans="2:19" x14ac:dyDescent="0.35">
      <c r="B274" s="5" t="s">
        <v>45</v>
      </c>
      <c r="C274" s="5" t="s">
        <v>30</v>
      </c>
      <c r="D274" s="5" t="s">
        <v>315</v>
      </c>
      <c r="E274" s="5" t="s">
        <v>9</v>
      </c>
      <c r="F274" s="6">
        <v>43914</v>
      </c>
      <c r="G274" s="5" t="s">
        <v>24</v>
      </c>
      <c r="H274" s="5" t="s">
        <v>20</v>
      </c>
      <c r="I274" s="7" t="s">
        <v>11</v>
      </c>
      <c r="J274" s="5">
        <v>63</v>
      </c>
      <c r="K274" s="5" t="str">
        <f>IF(J274&lt;50,"rendah","tinggi")</f>
        <v>tinggi</v>
      </c>
      <c r="L274" s="5">
        <v>142</v>
      </c>
      <c r="M274" s="5">
        <v>84</v>
      </c>
      <c r="N274" s="8">
        <f>M274*J274</f>
        <v>5292</v>
      </c>
      <c r="O274" s="5">
        <f t="shared" si="12"/>
        <v>11928</v>
      </c>
      <c r="P274" s="9">
        <f t="shared" si="13"/>
        <v>6636</v>
      </c>
      <c r="Q274">
        <f t="shared" si="14"/>
        <v>199.07999999999998</v>
      </c>
      <c r="R274">
        <f>IF(AND(P274&gt;=5000,H274="east",E274="cookies"),P274*10%,0)</f>
        <v>0</v>
      </c>
      <c r="S274">
        <f>IF(OR(P274&gt;=5000,H274="east",E274="cookies"),P274*10%,0)</f>
        <v>663.6</v>
      </c>
    </row>
    <row r="275" spans="2:19" x14ac:dyDescent="0.35">
      <c r="B275" s="5" t="s">
        <v>44</v>
      </c>
      <c r="C275" s="5" t="s">
        <v>13</v>
      </c>
      <c r="D275" s="5" t="s">
        <v>316</v>
      </c>
      <c r="E275" s="5" t="s">
        <v>14</v>
      </c>
      <c r="F275" s="6">
        <v>43914</v>
      </c>
      <c r="G275" s="5" t="s">
        <v>15</v>
      </c>
      <c r="H275" s="5" t="s">
        <v>16</v>
      </c>
      <c r="I275" s="7" t="s">
        <v>7</v>
      </c>
      <c r="J275" s="5">
        <v>33</v>
      </c>
      <c r="K275" s="5" t="str">
        <f>IF(J275&lt;50,"rendah","tinggi")</f>
        <v>rendah</v>
      </c>
      <c r="L275" s="5">
        <v>76</v>
      </c>
      <c r="M275" s="5">
        <v>95</v>
      </c>
      <c r="N275" s="8">
        <f>M275*J275</f>
        <v>3135</v>
      </c>
      <c r="O275" s="5">
        <f t="shared" si="12"/>
        <v>7220</v>
      </c>
      <c r="P275" s="9">
        <f t="shared" si="13"/>
        <v>4085</v>
      </c>
      <c r="Q275">
        <f t="shared" si="14"/>
        <v>0</v>
      </c>
      <c r="R275">
        <f>IF(AND(P275&gt;=5000,H275="east",E275="cookies"),P275*10%,0)</f>
        <v>0</v>
      </c>
      <c r="S275">
        <f>IF(OR(P275&gt;=5000,H275="east",E275="cookies"),P275*10%,0)</f>
        <v>0</v>
      </c>
    </row>
    <row r="276" spans="2:19" x14ac:dyDescent="0.35">
      <c r="B276" s="5" t="s">
        <v>44</v>
      </c>
      <c r="C276" s="5" t="s">
        <v>22</v>
      </c>
      <c r="D276" s="5" t="s">
        <v>320</v>
      </c>
      <c r="E276" s="5" t="s">
        <v>14</v>
      </c>
      <c r="F276" s="6">
        <v>43915</v>
      </c>
      <c r="G276" s="5" t="s">
        <v>15</v>
      </c>
      <c r="H276" s="5" t="s">
        <v>16</v>
      </c>
      <c r="I276" s="7" t="s">
        <v>11</v>
      </c>
      <c r="J276" s="5">
        <v>63</v>
      </c>
      <c r="K276" s="5" t="str">
        <f>IF(J276&lt;50,"rendah","tinggi")</f>
        <v>tinggi</v>
      </c>
      <c r="L276" s="5">
        <v>145</v>
      </c>
      <c r="M276" s="5">
        <v>54</v>
      </c>
      <c r="N276" s="8">
        <f>M276*J276</f>
        <v>3402</v>
      </c>
      <c r="O276" s="5">
        <f t="shared" si="12"/>
        <v>7830</v>
      </c>
      <c r="P276" s="9">
        <f t="shared" si="13"/>
        <v>4428</v>
      </c>
      <c r="Q276">
        <f t="shared" si="14"/>
        <v>0</v>
      </c>
      <c r="R276">
        <f>IF(AND(P276&gt;=5000,H276="east",E276="cookies"),P276*10%,0)</f>
        <v>0</v>
      </c>
      <c r="S276">
        <f>IF(OR(P276&gt;=5000,H276="east",E276="cookies"),P276*10%,0)</f>
        <v>0</v>
      </c>
    </row>
    <row r="277" spans="2:19" x14ac:dyDescent="0.35">
      <c r="B277" s="5" t="s">
        <v>44</v>
      </c>
      <c r="C277" s="5" t="s">
        <v>12</v>
      </c>
      <c r="D277" s="5" t="s">
        <v>319</v>
      </c>
      <c r="E277" s="5" t="s">
        <v>4</v>
      </c>
      <c r="F277" s="6">
        <v>43915</v>
      </c>
      <c r="G277" s="7" t="s">
        <v>29</v>
      </c>
      <c r="H277" s="5" t="s">
        <v>16</v>
      </c>
      <c r="I277" s="7" t="s">
        <v>11</v>
      </c>
      <c r="J277" s="5">
        <v>100</v>
      </c>
      <c r="K277" s="5" t="str">
        <f>IF(J277&lt;50,"rendah","tinggi")</f>
        <v>tinggi</v>
      </c>
      <c r="L277" s="5">
        <v>225</v>
      </c>
      <c r="M277" s="5">
        <v>17</v>
      </c>
      <c r="N277" s="8">
        <f>M277*J277</f>
        <v>1700</v>
      </c>
      <c r="O277" s="5">
        <f t="shared" si="12"/>
        <v>3825</v>
      </c>
      <c r="P277" s="9">
        <f t="shared" si="13"/>
        <v>2125</v>
      </c>
      <c r="Q277">
        <f t="shared" si="14"/>
        <v>0</v>
      </c>
      <c r="R277">
        <f>IF(AND(P277&gt;=5000,H277="east",E277="cookies"),P277*10%,0)</f>
        <v>0</v>
      </c>
      <c r="S277">
        <f>IF(OR(P277&gt;=5000,H277="east",E277="cookies"),P277*10%,0)</f>
        <v>0</v>
      </c>
    </row>
    <row r="278" spans="2:19" x14ac:dyDescent="0.35">
      <c r="B278" s="5" t="s">
        <v>45</v>
      </c>
      <c r="C278" s="5" t="s">
        <v>25</v>
      </c>
      <c r="D278" s="5" t="s">
        <v>318</v>
      </c>
      <c r="E278" s="5" t="s">
        <v>4</v>
      </c>
      <c r="F278" s="6">
        <v>43915</v>
      </c>
      <c r="G278" s="5" t="s">
        <v>24</v>
      </c>
      <c r="H278" s="5" t="s">
        <v>20</v>
      </c>
      <c r="I278" s="7" t="s">
        <v>7</v>
      </c>
      <c r="J278" s="5">
        <v>92</v>
      </c>
      <c r="K278" s="5" t="str">
        <f>IF(J278&lt;50,"rendah","tinggi")</f>
        <v>tinggi</v>
      </c>
      <c r="L278" s="5">
        <v>207</v>
      </c>
      <c r="M278" s="5">
        <v>9</v>
      </c>
      <c r="N278" s="8">
        <f>M278*J278</f>
        <v>828</v>
      </c>
      <c r="O278" s="5">
        <f t="shared" si="12"/>
        <v>1863</v>
      </c>
      <c r="P278" s="9">
        <f t="shared" si="13"/>
        <v>1035</v>
      </c>
      <c r="Q278">
        <f t="shared" si="14"/>
        <v>0</v>
      </c>
      <c r="R278">
        <f>IF(AND(P278&gt;=5000,H278="east",E278="cookies"),P278*10%,0)</f>
        <v>0</v>
      </c>
      <c r="S278">
        <f>IF(OR(P278&gt;=5000,H278="east",E278="cookies"),P278*10%,0)</f>
        <v>0</v>
      </c>
    </row>
    <row r="279" spans="2:19" x14ac:dyDescent="0.35">
      <c r="B279" s="5" t="s">
        <v>42</v>
      </c>
      <c r="C279" s="5" t="s">
        <v>30</v>
      </c>
      <c r="D279" s="5" t="s">
        <v>317</v>
      </c>
      <c r="E279" s="5" t="s">
        <v>9</v>
      </c>
      <c r="F279" s="6">
        <v>43915</v>
      </c>
      <c r="G279" s="5" t="s">
        <v>10</v>
      </c>
      <c r="H279" s="5" t="s">
        <v>6</v>
      </c>
      <c r="I279" s="7" t="s">
        <v>11</v>
      </c>
      <c r="J279" s="5">
        <v>63</v>
      </c>
      <c r="K279" s="5" t="str">
        <f>IF(J279&lt;50,"rendah","tinggi")</f>
        <v>tinggi</v>
      </c>
      <c r="L279" s="5">
        <v>142</v>
      </c>
      <c r="M279" s="5">
        <v>11</v>
      </c>
      <c r="N279" s="8">
        <f>M279*J279</f>
        <v>693</v>
      </c>
      <c r="O279" s="5">
        <f t="shared" si="12"/>
        <v>1562</v>
      </c>
      <c r="P279" s="9">
        <f t="shared" si="13"/>
        <v>869</v>
      </c>
      <c r="Q279">
        <f t="shared" si="14"/>
        <v>0</v>
      </c>
      <c r="R279">
        <f>IF(AND(P279&gt;=5000,H279="east",E279="cookies"),P279*10%,0)</f>
        <v>0</v>
      </c>
      <c r="S279">
        <f>IF(OR(P279&gt;=5000,H279="east",E279="cookies"),P279*10%,0)</f>
        <v>86.9</v>
      </c>
    </row>
    <row r="280" spans="2:19" x14ac:dyDescent="0.35">
      <c r="B280" s="5" t="s">
        <v>42</v>
      </c>
      <c r="C280" s="5" t="s">
        <v>12</v>
      </c>
      <c r="D280" s="5" t="s">
        <v>321</v>
      </c>
      <c r="E280" s="5" t="s">
        <v>4</v>
      </c>
      <c r="F280" s="6">
        <v>43916</v>
      </c>
      <c r="G280" s="5" t="s">
        <v>10</v>
      </c>
      <c r="H280" s="5" t="s">
        <v>6</v>
      </c>
      <c r="I280" s="7" t="s">
        <v>11</v>
      </c>
      <c r="J280" s="5">
        <v>100</v>
      </c>
      <c r="K280" s="5" t="str">
        <f>IF(J280&lt;50,"rendah","tinggi")</f>
        <v>tinggi</v>
      </c>
      <c r="L280" s="5">
        <v>225</v>
      </c>
      <c r="M280" s="5">
        <v>79</v>
      </c>
      <c r="N280" s="8">
        <f>M280*J280</f>
        <v>7900</v>
      </c>
      <c r="O280" s="5">
        <f t="shared" si="12"/>
        <v>17775</v>
      </c>
      <c r="P280" s="9">
        <f t="shared" si="13"/>
        <v>9875</v>
      </c>
      <c r="Q280">
        <f t="shared" si="14"/>
        <v>296.25</v>
      </c>
      <c r="R280">
        <f>IF(AND(P280&gt;=5000,H280="east",E280="cookies"),P280*10%,0)</f>
        <v>0</v>
      </c>
      <c r="S280">
        <f>IF(OR(P280&gt;=5000,H280="east",E280="cookies"),P280*10%,0)</f>
        <v>987.5</v>
      </c>
    </row>
    <row r="281" spans="2:19" x14ac:dyDescent="0.35">
      <c r="B281" s="5" t="s">
        <v>44</v>
      </c>
      <c r="C281" s="5" t="s">
        <v>28</v>
      </c>
      <c r="D281" s="5" t="s">
        <v>322</v>
      </c>
      <c r="E281" s="5" t="s">
        <v>9</v>
      </c>
      <c r="F281" s="6">
        <v>43916</v>
      </c>
      <c r="G281" s="5" t="s">
        <v>15</v>
      </c>
      <c r="H281" s="5" t="s">
        <v>16</v>
      </c>
      <c r="I281" s="7" t="s">
        <v>11</v>
      </c>
      <c r="J281" s="5">
        <v>68</v>
      </c>
      <c r="K281" s="5" t="str">
        <f>IF(J281&lt;50,"rendah","tinggi")</f>
        <v>tinggi</v>
      </c>
      <c r="L281" s="5">
        <v>153</v>
      </c>
      <c r="M281" s="5">
        <v>51</v>
      </c>
      <c r="N281" s="8">
        <f>M281*J281</f>
        <v>3468</v>
      </c>
      <c r="O281" s="5">
        <f t="shared" si="12"/>
        <v>7803</v>
      </c>
      <c r="P281" s="9">
        <f t="shared" si="13"/>
        <v>4335</v>
      </c>
      <c r="Q281">
        <f t="shared" si="14"/>
        <v>0</v>
      </c>
      <c r="R281">
        <f>IF(AND(P281&gt;=5000,H281="east",E281="cookies"),P281*10%,0)</f>
        <v>0</v>
      </c>
      <c r="S281">
        <f>IF(OR(P281&gt;=5000,H281="east",E281="cookies"),P281*10%,0)</f>
        <v>433.5</v>
      </c>
    </row>
    <row r="282" spans="2:19" x14ac:dyDescent="0.35">
      <c r="B282" s="5" t="s">
        <v>44</v>
      </c>
      <c r="C282" s="5" t="s">
        <v>12</v>
      </c>
      <c r="D282" s="5" t="s">
        <v>324</v>
      </c>
      <c r="E282" s="5" t="s">
        <v>4</v>
      </c>
      <c r="F282" s="6">
        <v>43917</v>
      </c>
      <c r="G282" s="5" t="s">
        <v>15</v>
      </c>
      <c r="H282" s="5" t="s">
        <v>16</v>
      </c>
      <c r="I282" s="7" t="s">
        <v>11</v>
      </c>
      <c r="J282" s="5">
        <v>100</v>
      </c>
      <c r="K282" s="5" t="str">
        <f>IF(J282&lt;50,"rendah","tinggi")</f>
        <v>tinggi</v>
      </c>
      <c r="L282" s="5">
        <v>225</v>
      </c>
      <c r="M282" s="5">
        <v>77</v>
      </c>
      <c r="N282" s="8">
        <f>M282*J282</f>
        <v>7700</v>
      </c>
      <c r="O282" s="5">
        <f t="shared" si="12"/>
        <v>17325</v>
      </c>
      <c r="P282" s="9">
        <f t="shared" si="13"/>
        <v>9625</v>
      </c>
      <c r="Q282">
        <f t="shared" si="14"/>
        <v>288.75</v>
      </c>
      <c r="R282">
        <f>IF(AND(P282&gt;=5000,H282="east",E282="cookies"),P282*10%,0)</f>
        <v>0</v>
      </c>
      <c r="S282">
        <f>IF(OR(P282&gt;=5000,H282="east",E282="cookies"),P282*10%,0)</f>
        <v>962.5</v>
      </c>
    </row>
    <row r="283" spans="2:19" x14ac:dyDescent="0.35">
      <c r="B283" s="5" t="s">
        <v>45</v>
      </c>
      <c r="C283" s="5" t="s">
        <v>31</v>
      </c>
      <c r="D283" s="5" t="s">
        <v>323</v>
      </c>
      <c r="E283" s="5" t="s">
        <v>9</v>
      </c>
      <c r="F283" s="6">
        <v>43917</v>
      </c>
      <c r="G283" s="5" t="s">
        <v>24</v>
      </c>
      <c r="H283" s="5" t="s">
        <v>20</v>
      </c>
      <c r="I283" s="7" t="s">
        <v>7</v>
      </c>
      <c r="J283" s="5">
        <v>41</v>
      </c>
      <c r="K283" s="5" t="str">
        <f>IF(J283&lt;50,"rendah","tinggi")</f>
        <v>rendah</v>
      </c>
      <c r="L283" s="5">
        <v>94</v>
      </c>
      <c r="M283" s="5">
        <v>8</v>
      </c>
      <c r="N283" s="8">
        <f>M283*J283</f>
        <v>328</v>
      </c>
      <c r="O283" s="5">
        <f t="shared" si="12"/>
        <v>752</v>
      </c>
      <c r="P283" s="9">
        <f t="shared" si="13"/>
        <v>424</v>
      </c>
      <c r="Q283">
        <f t="shared" si="14"/>
        <v>0</v>
      </c>
      <c r="R283">
        <f>IF(AND(P283&gt;=5000,H283="east",E283="cookies"),P283*10%,0)</f>
        <v>0</v>
      </c>
      <c r="S283">
        <f>IF(OR(P283&gt;=5000,H283="east",E283="cookies"),P283*10%,0)</f>
        <v>42.400000000000006</v>
      </c>
    </row>
    <row r="284" spans="2:19" x14ac:dyDescent="0.35">
      <c r="B284" s="5" t="s">
        <v>43</v>
      </c>
      <c r="C284" s="5" t="s">
        <v>22</v>
      </c>
      <c r="D284" s="5" t="s">
        <v>327</v>
      </c>
      <c r="E284" s="5" t="s">
        <v>14</v>
      </c>
      <c r="F284" s="6">
        <v>43918</v>
      </c>
      <c r="G284" s="7" t="s">
        <v>29</v>
      </c>
      <c r="H284" s="5" t="s">
        <v>16</v>
      </c>
      <c r="I284" s="7" t="s">
        <v>7</v>
      </c>
      <c r="J284" s="5">
        <v>63</v>
      </c>
      <c r="K284" s="5" t="str">
        <f>IF(J284&lt;50,"rendah","tinggi")</f>
        <v>tinggi</v>
      </c>
      <c r="L284" s="5">
        <v>145</v>
      </c>
      <c r="M284" s="5">
        <v>69</v>
      </c>
      <c r="N284" s="8">
        <f>M284*J284</f>
        <v>4347</v>
      </c>
      <c r="O284" s="5">
        <f t="shared" si="12"/>
        <v>10005</v>
      </c>
      <c r="P284" s="9">
        <f t="shared" si="13"/>
        <v>5658</v>
      </c>
      <c r="Q284">
        <f t="shared" si="14"/>
        <v>169.73999999999998</v>
      </c>
      <c r="R284">
        <f>IF(AND(P284&gt;=5000,H284="east",E284="cookies"),P284*10%,0)</f>
        <v>0</v>
      </c>
      <c r="S284">
        <f>IF(OR(P284&gt;=5000,H284="east",E284="cookies"),P284*10%,0)</f>
        <v>565.80000000000007</v>
      </c>
    </row>
    <row r="285" spans="2:19" x14ac:dyDescent="0.35">
      <c r="B285" s="5" t="s">
        <v>45</v>
      </c>
      <c r="C285" s="5" t="s">
        <v>31</v>
      </c>
      <c r="D285" s="5" t="s">
        <v>326</v>
      </c>
      <c r="E285" s="5" t="s">
        <v>9</v>
      </c>
      <c r="F285" s="6">
        <v>43918</v>
      </c>
      <c r="G285" s="5" t="s">
        <v>24</v>
      </c>
      <c r="H285" s="5" t="s">
        <v>20</v>
      </c>
      <c r="I285" s="7" t="s">
        <v>11</v>
      </c>
      <c r="J285" s="5">
        <v>41</v>
      </c>
      <c r="K285" s="5" t="str">
        <f>IF(J285&lt;50,"rendah","tinggi")</f>
        <v>rendah</v>
      </c>
      <c r="L285" s="5">
        <v>94</v>
      </c>
      <c r="M285" s="5">
        <v>84</v>
      </c>
      <c r="N285" s="8">
        <f>M285*J285</f>
        <v>3444</v>
      </c>
      <c r="O285" s="5">
        <f t="shared" si="12"/>
        <v>7896</v>
      </c>
      <c r="P285" s="9">
        <f t="shared" si="13"/>
        <v>4452</v>
      </c>
      <c r="Q285">
        <f t="shared" si="14"/>
        <v>0</v>
      </c>
      <c r="R285">
        <f>IF(AND(P285&gt;=5000,H285="east",E285="cookies"),P285*10%,0)</f>
        <v>0</v>
      </c>
      <c r="S285">
        <f>IF(OR(P285&gt;=5000,H285="east",E285="cookies"),P285*10%,0)</f>
        <v>445.20000000000005</v>
      </c>
    </row>
    <row r="286" spans="2:19" x14ac:dyDescent="0.35">
      <c r="B286" s="5" t="s">
        <v>45</v>
      </c>
      <c r="C286" s="5" t="s">
        <v>30</v>
      </c>
      <c r="D286" s="5" t="s">
        <v>325</v>
      </c>
      <c r="E286" s="5" t="s">
        <v>9</v>
      </c>
      <c r="F286" s="6">
        <v>43918</v>
      </c>
      <c r="G286" s="7" t="s">
        <v>19</v>
      </c>
      <c r="H286" s="5" t="s">
        <v>20</v>
      </c>
      <c r="I286" s="7" t="s">
        <v>11</v>
      </c>
      <c r="J286" s="5">
        <v>63</v>
      </c>
      <c r="K286" s="5" t="str">
        <f>IF(J286&lt;50,"rendah","tinggi")</f>
        <v>tinggi</v>
      </c>
      <c r="L286" s="5">
        <v>142</v>
      </c>
      <c r="M286" s="5">
        <v>26</v>
      </c>
      <c r="N286" s="8">
        <f>M286*J286</f>
        <v>1638</v>
      </c>
      <c r="O286" s="5">
        <f t="shared" si="12"/>
        <v>3692</v>
      </c>
      <c r="P286" s="9">
        <f t="shared" si="13"/>
        <v>2054</v>
      </c>
      <c r="Q286">
        <f t="shared" si="14"/>
        <v>0</v>
      </c>
      <c r="R286">
        <f>IF(AND(P286&gt;=5000,H286="east",E286="cookies"),P286*10%,0)</f>
        <v>0</v>
      </c>
      <c r="S286">
        <f>IF(OR(P286&gt;=5000,H286="east",E286="cookies"),P286*10%,0)</f>
        <v>205.4</v>
      </c>
    </row>
    <row r="287" spans="2:19" x14ac:dyDescent="0.35">
      <c r="B287" s="5" t="s">
        <v>43</v>
      </c>
      <c r="C287" s="5" t="s">
        <v>13</v>
      </c>
      <c r="D287" s="5" t="s">
        <v>328</v>
      </c>
      <c r="E287" s="5" t="s">
        <v>14</v>
      </c>
      <c r="F287" s="6">
        <v>43918</v>
      </c>
      <c r="G287" s="5" t="s">
        <v>15</v>
      </c>
      <c r="H287" s="5" t="s">
        <v>16</v>
      </c>
      <c r="I287" s="7" t="s">
        <v>11</v>
      </c>
      <c r="J287" s="5">
        <v>33</v>
      </c>
      <c r="K287" s="5" t="str">
        <f>IF(J287&lt;50,"rendah","tinggi")</f>
        <v>rendah</v>
      </c>
      <c r="L287" s="5">
        <v>76</v>
      </c>
      <c r="M287" s="5">
        <v>12</v>
      </c>
      <c r="N287" s="8">
        <f>M287*J287</f>
        <v>396</v>
      </c>
      <c r="O287" s="5">
        <f t="shared" si="12"/>
        <v>912</v>
      </c>
      <c r="P287" s="9">
        <f t="shared" si="13"/>
        <v>516</v>
      </c>
      <c r="Q287">
        <f t="shared" si="14"/>
        <v>0</v>
      </c>
      <c r="R287">
        <f>IF(AND(P287&gt;=5000,H287="east",E287="cookies"),P287*10%,0)</f>
        <v>0</v>
      </c>
      <c r="S287">
        <f>IF(OR(P287&gt;=5000,H287="east",E287="cookies"),P287*10%,0)</f>
        <v>0</v>
      </c>
    </row>
    <row r="288" spans="2:19" x14ac:dyDescent="0.35">
      <c r="B288" s="5" t="s">
        <v>44</v>
      </c>
      <c r="C288" s="5" t="s">
        <v>3</v>
      </c>
      <c r="D288" s="5" t="s">
        <v>331</v>
      </c>
      <c r="E288" s="5" t="s">
        <v>4</v>
      </c>
      <c r="F288" s="6">
        <v>43919</v>
      </c>
      <c r="G288" s="5" t="s">
        <v>15</v>
      </c>
      <c r="H288" s="5" t="s">
        <v>16</v>
      </c>
      <c r="I288" s="7" t="s">
        <v>11</v>
      </c>
      <c r="J288" s="5">
        <v>105</v>
      </c>
      <c r="K288" s="5" t="str">
        <f>IF(J288&lt;50,"rendah","tinggi")</f>
        <v>tinggi</v>
      </c>
      <c r="L288" s="5">
        <v>237</v>
      </c>
      <c r="M288" s="5">
        <v>99</v>
      </c>
      <c r="N288" s="8">
        <f>M288*J288</f>
        <v>10395</v>
      </c>
      <c r="O288" s="5">
        <f t="shared" si="12"/>
        <v>23463</v>
      </c>
      <c r="P288" s="9">
        <f t="shared" si="13"/>
        <v>13068</v>
      </c>
      <c r="Q288">
        <f t="shared" si="14"/>
        <v>392.03999999999996</v>
      </c>
      <c r="R288">
        <f>IF(AND(P288&gt;=5000,H288="east",E288="cookies"),P288*10%,0)</f>
        <v>0</v>
      </c>
      <c r="S288">
        <f>IF(OR(P288&gt;=5000,H288="east",E288="cookies"),P288*10%,0)</f>
        <v>1306.8000000000002</v>
      </c>
    </row>
    <row r="289" spans="2:19" x14ac:dyDescent="0.35">
      <c r="B289" s="5" t="s">
        <v>45</v>
      </c>
      <c r="C289" s="5" t="s">
        <v>30</v>
      </c>
      <c r="D289" s="5" t="s">
        <v>330</v>
      </c>
      <c r="E289" s="5" t="s">
        <v>9</v>
      </c>
      <c r="F289" s="6">
        <v>43919</v>
      </c>
      <c r="G289" s="7" t="s">
        <v>19</v>
      </c>
      <c r="H289" s="5" t="s">
        <v>20</v>
      </c>
      <c r="I289" s="7" t="s">
        <v>11</v>
      </c>
      <c r="J289" s="5">
        <v>63</v>
      </c>
      <c r="K289" s="5" t="str">
        <f>IF(J289&lt;50,"rendah","tinggi")</f>
        <v>tinggi</v>
      </c>
      <c r="L289" s="5">
        <v>142</v>
      </c>
      <c r="M289" s="5">
        <v>69</v>
      </c>
      <c r="N289" s="8">
        <f>M289*J289</f>
        <v>4347</v>
      </c>
      <c r="O289" s="5">
        <f t="shared" si="12"/>
        <v>9798</v>
      </c>
      <c r="P289" s="9">
        <f t="shared" si="13"/>
        <v>5451</v>
      </c>
      <c r="Q289">
        <f t="shared" si="14"/>
        <v>163.53</v>
      </c>
      <c r="R289">
        <f>IF(AND(P289&gt;=5000,H289="east",E289="cookies"),P289*10%,0)</f>
        <v>0</v>
      </c>
      <c r="S289">
        <f>IF(OR(P289&gt;=5000,H289="east",E289="cookies"),P289*10%,0)</f>
        <v>545.1</v>
      </c>
    </row>
    <row r="290" spans="2:19" x14ac:dyDescent="0.35">
      <c r="B290" s="5" t="s">
        <v>44</v>
      </c>
      <c r="C290" s="5" t="s">
        <v>23</v>
      </c>
      <c r="D290" s="5" t="s">
        <v>332</v>
      </c>
      <c r="E290" s="5" t="s">
        <v>14</v>
      </c>
      <c r="F290" s="6">
        <v>43919</v>
      </c>
      <c r="G290" s="5" t="s">
        <v>15</v>
      </c>
      <c r="H290" s="5" t="s">
        <v>16</v>
      </c>
      <c r="I290" s="7" t="s">
        <v>7</v>
      </c>
      <c r="J290" s="5">
        <v>64</v>
      </c>
      <c r="K290" s="5" t="str">
        <f>IF(J290&lt;50,"rendah","tinggi")</f>
        <v>tinggi</v>
      </c>
      <c r="L290" s="5">
        <v>144</v>
      </c>
      <c r="M290" s="5">
        <v>58</v>
      </c>
      <c r="N290" s="8">
        <f>M290*J290</f>
        <v>3712</v>
      </c>
      <c r="O290" s="5">
        <f t="shared" si="12"/>
        <v>8352</v>
      </c>
      <c r="P290" s="9">
        <f t="shared" si="13"/>
        <v>4640</v>
      </c>
      <c r="Q290">
        <f t="shared" si="14"/>
        <v>0</v>
      </c>
      <c r="R290">
        <f>IF(AND(P290&gt;=5000,H290="east",E290="cookies"),P290*10%,0)</f>
        <v>0</v>
      </c>
      <c r="S290">
        <f>IF(OR(P290&gt;=5000,H290="east",E290="cookies"),P290*10%,0)</f>
        <v>0</v>
      </c>
    </row>
    <row r="291" spans="2:19" x14ac:dyDescent="0.35">
      <c r="B291" s="5" t="s">
        <v>42</v>
      </c>
      <c r="C291" s="5" t="s">
        <v>18</v>
      </c>
      <c r="D291" s="5" t="s">
        <v>329</v>
      </c>
      <c r="E291" s="5" t="s">
        <v>14</v>
      </c>
      <c r="F291" s="6">
        <v>43919</v>
      </c>
      <c r="G291" s="5" t="s">
        <v>10</v>
      </c>
      <c r="H291" s="5" t="s">
        <v>6</v>
      </c>
      <c r="I291" s="7" t="s">
        <v>11</v>
      </c>
      <c r="J291" s="5">
        <v>68</v>
      </c>
      <c r="K291" s="5" t="str">
        <f>IF(J291&lt;50,"rendah","tinggi")</f>
        <v>tinggi</v>
      </c>
      <c r="L291" s="5">
        <v>153</v>
      </c>
      <c r="M291" s="5">
        <v>14</v>
      </c>
      <c r="N291" s="8">
        <f>M291*J291</f>
        <v>952</v>
      </c>
      <c r="O291" s="5">
        <f t="shared" si="12"/>
        <v>2142</v>
      </c>
      <c r="P291" s="9">
        <f t="shared" si="13"/>
        <v>1190</v>
      </c>
      <c r="Q291">
        <f t="shared" si="14"/>
        <v>0</v>
      </c>
      <c r="R291">
        <f>IF(AND(P291&gt;=5000,H291="east",E291="cookies"),P291*10%,0)</f>
        <v>0</v>
      </c>
      <c r="S291">
        <f>IF(OR(P291&gt;=5000,H291="east",E291="cookies"),P291*10%,0)</f>
        <v>119</v>
      </c>
    </row>
    <row r="292" spans="2:19" x14ac:dyDescent="0.35">
      <c r="B292" s="5" t="s">
        <v>42</v>
      </c>
      <c r="C292" s="5" t="s">
        <v>25</v>
      </c>
      <c r="D292" s="5" t="s">
        <v>333</v>
      </c>
      <c r="E292" s="5" t="s">
        <v>4</v>
      </c>
      <c r="F292" s="6">
        <v>43920</v>
      </c>
      <c r="G292" s="7" t="s">
        <v>5</v>
      </c>
      <c r="H292" s="5" t="s">
        <v>6</v>
      </c>
      <c r="I292" s="7" t="s">
        <v>11</v>
      </c>
      <c r="J292" s="5">
        <v>92</v>
      </c>
      <c r="K292" s="5" t="str">
        <f>IF(J292&lt;50,"rendah","tinggi")</f>
        <v>tinggi</v>
      </c>
      <c r="L292" s="5">
        <v>207</v>
      </c>
      <c r="M292" s="5">
        <v>78</v>
      </c>
      <c r="N292" s="8">
        <f>M292*J292</f>
        <v>7176</v>
      </c>
      <c r="O292" s="5">
        <f t="shared" si="12"/>
        <v>16146</v>
      </c>
      <c r="P292" s="9">
        <f t="shared" si="13"/>
        <v>8970</v>
      </c>
      <c r="Q292">
        <f t="shared" si="14"/>
        <v>269.09999999999997</v>
      </c>
      <c r="R292">
        <f>IF(AND(P292&gt;=5000,H292="east",E292="cookies"),P292*10%,0)</f>
        <v>0</v>
      </c>
      <c r="S292">
        <f>IF(OR(P292&gt;=5000,H292="east",E292="cookies"),P292*10%,0)</f>
        <v>897</v>
      </c>
    </row>
    <row r="293" spans="2:19" x14ac:dyDescent="0.35">
      <c r="B293" s="5" t="s">
        <v>42</v>
      </c>
      <c r="C293" s="5" t="s">
        <v>17</v>
      </c>
      <c r="D293" s="5" t="s">
        <v>334</v>
      </c>
      <c r="E293" s="5" t="s">
        <v>14</v>
      </c>
      <c r="F293" s="6">
        <v>43920</v>
      </c>
      <c r="G293" s="5" t="s">
        <v>10</v>
      </c>
      <c r="H293" s="5" t="s">
        <v>6</v>
      </c>
      <c r="I293" s="7" t="s">
        <v>7</v>
      </c>
      <c r="J293" s="5">
        <v>46</v>
      </c>
      <c r="K293" s="5" t="str">
        <f>IF(J293&lt;50,"rendah","tinggi")</f>
        <v>rendah</v>
      </c>
      <c r="L293" s="5">
        <v>104</v>
      </c>
      <c r="M293" s="5">
        <v>95</v>
      </c>
      <c r="N293" s="8">
        <f>M293*J293</f>
        <v>4370</v>
      </c>
      <c r="O293" s="5">
        <f t="shared" si="12"/>
        <v>9880</v>
      </c>
      <c r="P293" s="9">
        <f t="shared" si="13"/>
        <v>5510</v>
      </c>
      <c r="Q293">
        <f t="shared" si="14"/>
        <v>165.29999999999998</v>
      </c>
      <c r="R293">
        <f>IF(AND(P293&gt;=5000,H293="east",E293="cookies"),P293*10%,0)</f>
        <v>0</v>
      </c>
      <c r="S293">
        <f>IF(OR(P293&gt;=5000,H293="east",E293="cookies"),P293*10%,0)</f>
        <v>551</v>
      </c>
    </row>
    <row r="294" spans="2:19" x14ac:dyDescent="0.35">
      <c r="B294" s="5" t="s">
        <v>45</v>
      </c>
      <c r="C294" s="5" t="s">
        <v>30</v>
      </c>
      <c r="D294" s="5" t="s">
        <v>335</v>
      </c>
      <c r="E294" s="5" t="s">
        <v>9</v>
      </c>
      <c r="F294" s="6">
        <v>43920</v>
      </c>
      <c r="G294" s="5" t="s">
        <v>24</v>
      </c>
      <c r="H294" s="5" t="s">
        <v>20</v>
      </c>
      <c r="I294" s="7" t="s">
        <v>11</v>
      </c>
      <c r="J294" s="5">
        <v>63</v>
      </c>
      <c r="K294" s="5" t="str">
        <f>IF(J294&lt;50,"rendah","tinggi")</f>
        <v>tinggi</v>
      </c>
      <c r="L294" s="5">
        <v>142</v>
      </c>
      <c r="M294" s="5">
        <v>29</v>
      </c>
      <c r="N294" s="8">
        <f>M294*J294</f>
        <v>1827</v>
      </c>
      <c r="O294" s="5">
        <f t="shared" si="12"/>
        <v>4118</v>
      </c>
      <c r="P294" s="9">
        <f t="shared" si="13"/>
        <v>2291</v>
      </c>
      <c r="Q294">
        <f t="shared" si="14"/>
        <v>0</v>
      </c>
      <c r="R294">
        <f>IF(AND(P294&gt;=5000,H294="east",E294="cookies"),P294*10%,0)</f>
        <v>0</v>
      </c>
      <c r="S294">
        <f>IF(OR(P294&gt;=5000,H294="east",E294="cookies"),P294*10%,0)</f>
        <v>229.10000000000002</v>
      </c>
    </row>
    <row r="295" spans="2:19" x14ac:dyDescent="0.35">
      <c r="B295" s="5" t="s">
        <v>45</v>
      </c>
      <c r="C295" s="5" t="s">
        <v>17</v>
      </c>
      <c r="D295" s="5" t="s">
        <v>336</v>
      </c>
      <c r="E295" s="5" t="s">
        <v>14</v>
      </c>
      <c r="F295" s="6">
        <v>43920</v>
      </c>
      <c r="G295" s="5" t="s">
        <v>24</v>
      </c>
      <c r="H295" s="5" t="s">
        <v>20</v>
      </c>
      <c r="I295" s="7" t="s">
        <v>7</v>
      </c>
      <c r="J295" s="5">
        <v>46</v>
      </c>
      <c r="K295" s="5" t="str">
        <f>IF(J295&lt;50,"rendah","tinggi")</f>
        <v>rendah</v>
      </c>
      <c r="L295" s="5">
        <v>104</v>
      </c>
      <c r="M295" s="5">
        <v>20</v>
      </c>
      <c r="N295" s="8">
        <f>M295*J295</f>
        <v>920</v>
      </c>
      <c r="O295" s="5">
        <f t="shared" si="12"/>
        <v>2080</v>
      </c>
      <c r="P295" s="9">
        <f t="shared" si="13"/>
        <v>1160</v>
      </c>
      <c r="Q295">
        <f t="shared" si="14"/>
        <v>0</v>
      </c>
      <c r="R295">
        <f>IF(AND(P295&gt;=5000,H295="east",E295="cookies"),P295*10%,0)</f>
        <v>0</v>
      </c>
      <c r="S295">
        <f>IF(OR(P295&gt;=5000,H295="east",E295="cookies"),P295*10%,0)</f>
        <v>0</v>
      </c>
    </row>
    <row r="296" spans="2:19" x14ac:dyDescent="0.35">
      <c r="B296" s="5" t="s">
        <v>43</v>
      </c>
      <c r="C296" s="5" t="s">
        <v>8</v>
      </c>
      <c r="D296" s="5" t="s">
        <v>337</v>
      </c>
      <c r="E296" s="5" t="s">
        <v>9</v>
      </c>
      <c r="F296" s="6">
        <v>43920</v>
      </c>
      <c r="G296" s="7" t="s">
        <v>29</v>
      </c>
      <c r="H296" s="5" t="s">
        <v>16</v>
      </c>
      <c r="I296" s="7" t="s">
        <v>7</v>
      </c>
      <c r="J296" s="5">
        <v>48</v>
      </c>
      <c r="K296" s="5" t="str">
        <f>IF(J296&lt;50,"rendah","tinggi")</f>
        <v>rendah</v>
      </c>
      <c r="L296" s="5">
        <v>108</v>
      </c>
      <c r="M296" s="5">
        <v>1</v>
      </c>
      <c r="N296" s="8">
        <f>M296*J296</f>
        <v>48</v>
      </c>
      <c r="O296" s="5">
        <f t="shared" si="12"/>
        <v>108</v>
      </c>
      <c r="P296" s="9">
        <f t="shared" si="13"/>
        <v>60</v>
      </c>
      <c r="Q296">
        <f t="shared" si="14"/>
        <v>0</v>
      </c>
      <c r="R296">
        <f>IF(AND(P296&gt;=5000,H296="east",E296="cookies"),P296*10%,0)</f>
        <v>0</v>
      </c>
      <c r="S296">
        <f>IF(OR(P296&gt;=5000,H296="east",E296="cookies"),P296*10%,0)</f>
        <v>6</v>
      </c>
    </row>
    <row r="297" spans="2:19" x14ac:dyDescent="0.35">
      <c r="B297" s="5" t="s">
        <v>42</v>
      </c>
      <c r="C297" s="5" t="s">
        <v>26</v>
      </c>
      <c r="D297" s="5" t="s">
        <v>338</v>
      </c>
      <c r="E297" s="5" t="s">
        <v>14</v>
      </c>
      <c r="F297" s="6">
        <v>43921</v>
      </c>
      <c r="G297" s="5" t="s">
        <v>10</v>
      </c>
      <c r="H297" s="5" t="s">
        <v>6</v>
      </c>
      <c r="I297" s="7" t="s">
        <v>7</v>
      </c>
      <c r="J297" s="5">
        <v>74</v>
      </c>
      <c r="K297" s="5" t="str">
        <f>IF(J297&lt;50,"rendah","tinggi")</f>
        <v>tinggi</v>
      </c>
      <c r="L297" s="5">
        <v>168</v>
      </c>
      <c r="M297" s="5">
        <v>57</v>
      </c>
      <c r="N297" s="8">
        <f>M297*J297</f>
        <v>4218</v>
      </c>
      <c r="O297" s="5">
        <f t="shared" si="12"/>
        <v>9576</v>
      </c>
      <c r="P297" s="9">
        <f t="shared" si="13"/>
        <v>5358</v>
      </c>
      <c r="Q297">
        <f t="shared" si="14"/>
        <v>160.73999999999998</v>
      </c>
      <c r="R297">
        <f>IF(AND(P297&gt;=5000,H297="east",E297="cookies"),P297*10%,0)</f>
        <v>0</v>
      </c>
      <c r="S297">
        <f>IF(OR(P297&gt;=5000,H297="east",E297="cookies"),P297*10%,0)</f>
        <v>535.80000000000007</v>
      </c>
    </row>
    <row r="298" spans="2:19" x14ac:dyDescent="0.35">
      <c r="B298" s="5" t="s">
        <v>45</v>
      </c>
      <c r="C298" s="5" t="s">
        <v>8</v>
      </c>
      <c r="D298" s="5" t="s">
        <v>339</v>
      </c>
      <c r="E298" s="5" t="s">
        <v>9</v>
      </c>
      <c r="F298" s="6">
        <v>43921</v>
      </c>
      <c r="G298" s="7" t="s">
        <v>19</v>
      </c>
      <c r="H298" s="5" t="s">
        <v>20</v>
      </c>
      <c r="I298" s="7" t="s">
        <v>7</v>
      </c>
      <c r="J298" s="5">
        <v>48</v>
      </c>
      <c r="K298" s="5" t="str">
        <f>IF(J298&lt;50,"rendah","tinggi")</f>
        <v>rendah</v>
      </c>
      <c r="L298" s="5">
        <v>108</v>
      </c>
      <c r="M298" s="5">
        <v>54</v>
      </c>
      <c r="N298" s="8">
        <f>M298*J298</f>
        <v>2592</v>
      </c>
      <c r="O298" s="5">
        <f t="shared" si="12"/>
        <v>5832</v>
      </c>
      <c r="P298" s="9">
        <f t="shared" si="13"/>
        <v>3240</v>
      </c>
      <c r="Q298">
        <f t="shared" si="14"/>
        <v>0</v>
      </c>
      <c r="R298">
        <f>IF(AND(P298&gt;=5000,H298="east",E298="cookies"),P298*10%,0)</f>
        <v>0</v>
      </c>
      <c r="S298">
        <f>IF(OR(P298&gt;=5000,H298="east",E298="cookies"),P298*10%,0)</f>
        <v>324</v>
      </c>
    </row>
    <row r="299" spans="2:19" x14ac:dyDescent="0.35">
      <c r="B299" s="5" t="s">
        <v>42</v>
      </c>
      <c r="C299" s="5" t="s">
        <v>27</v>
      </c>
      <c r="D299" s="5" t="s">
        <v>340</v>
      </c>
      <c r="E299" s="5" t="s">
        <v>14</v>
      </c>
      <c r="F299" s="6">
        <v>43922</v>
      </c>
      <c r="G299" s="5" t="s">
        <v>10</v>
      </c>
      <c r="H299" s="5" t="s">
        <v>6</v>
      </c>
      <c r="I299" s="7" t="s">
        <v>7</v>
      </c>
      <c r="J299" s="5">
        <v>94</v>
      </c>
      <c r="K299" s="5" t="str">
        <f>IF(J299&lt;50,"rendah","tinggi")</f>
        <v>tinggi</v>
      </c>
      <c r="L299" s="5">
        <v>213</v>
      </c>
      <c r="M299" s="5">
        <v>75</v>
      </c>
      <c r="N299" s="8">
        <f>M299*J299</f>
        <v>7050</v>
      </c>
      <c r="O299" s="5">
        <f t="shared" si="12"/>
        <v>15975</v>
      </c>
      <c r="P299" s="9">
        <f t="shared" si="13"/>
        <v>8925</v>
      </c>
      <c r="Q299">
        <f t="shared" si="14"/>
        <v>267.75</v>
      </c>
      <c r="R299">
        <f>IF(AND(P299&gt;=5000,H299="east",E299="cookies"),P299*10%,0)</f>
        <v>0</v>
      </c>
      <c r="S299">
        <f>IF(OR(P299&gt;=5000,H299="east",E299="cookies"),P299*10%,0)</f>
        <v>892.5</v>
      </c>
    </row>
    <row r="300" spans="2:19" x14ac:dyDescent="0.35">
      <c r="B300" s="5" t="s">
        <v>43</v>
      </c>
      <c r="C300" s="5" t="s">
        <v>26</v>
      </c>
      <c r="D300" s="5" t="s">
        <v>342</v>
      </c>
      <c r="E300" s="5" t="s">
        <v>14</v>
      </c>
      <c r="F300" s="6">
        <v>43922</v>
      </c>
      <c r="G300" s="7" t="s">
        <v>29</v>
      </c>
      <c r="H300" s="5" t="s">
        <v>16</v>
      </c>
      <c r="I300" s="7" t="s">
        <v>7</v>
      </c>
      <c r="J300" s="5">
        <v>74</v>
      </c>
      <c r="K300" s="5" t="str">
        <f>IF(J300&lt;50,"rendah","tinggi")</f>
        <v>tinggi</v>
      </c>
      <c r="L300" s="5">
        <v>168</v>
      </c>
      <c r="M300" s="5">
        <v>69</v>
      </c>
      <c r="N300" s="8">
        <f>M300*J300</f>
        <v>5106</v>
      </c>
      <c r="O300" s="5">
        <f t="shared" si="12"/>
        <v>11592</v>
      </c>
      <c r="P300" s="9">
        <f t="shared" si="13"/>
        <v>6486</v>
      </c>
      <c r="Q300">
        <f t="shared" si="14"/>
        <v>194.57999999999998</v>
      </c>
      <c r="R300">
        <f>IF(AND(P300&gt;=5000,H300="east",E300="cookies"),P300*10%,0)</f>
        <v>0</v>
      </c>
      <c r="S300">
        <f>IF(OR(P300&gt;=5000,H300="east",E300="cookies"),P300*10%,0)</f>
        <v>648.6</v>
      </c>
    </row>
    <row r="301" spans="2:19" x14ac:dyDescent="0.35">
      <c r="B301" s="5" t="s">
        <v>43</v>
      </c>
      <c r="C301" s="5" t="s">
        <v>25</v>
      </c>
      <c r="D301" s="5" t="s">
        <v>341</v>
      </c>
      <c r="E301" s="5" t="s">
        <v>4</v>
      </c>
      <c r="F301" s="6">
        <v>43922</v>
      </c>
      <c r="G301" s="5" t="s">
        <v>15</v>
      </c>
      <c r="H301" s="5" t="s">
        <v>16</v>
      </c>
      <c r="I301" s="7" t="s">
        <v>7</v>
      </c>
      <c r="J301" s="5">
        <v>92</v>
      </c>
      <c r="K301" s="5" t="str">
        <f>IF(J301&lt;50,"rendah","tinggi")</f>
        <v>tinggi</v>
      </c>
      <c r="L301" s="5">
        <v>207</v>
      </c>
      <c r="M301" s="5">
        <v>55</v>
      </c>
      <c r="N301" s="8">
        <f>M301*J301</f>
        <v>5060</v>
      </c>
      <c r="O301" s="5">
        <f t="shared" si="12"/>
        <v>11385</v>
      </c>
      <c r="P301" s="9">
        <f t="shared" si="13"/>
        <v>6325</v>
      </c>
      <c r="Q301">
        <f t="shared" si="14"/>
        <v>189.75</v>
      </c>
      <c r="R301">
        <f>IF(AND(P301&gt;=5000,H301="east",E301="cookies"),P301*10%,0)</f>
        <v>0</v>
      </c>
      <c r="S301">
        <f>IF(OR(P301&gt;=5000,H301="east",E301="cookies"),P301*10%,0)</f>
        <v>632.5</v>
      </c>
    </row>
    <row r="302" spans="2:19" x14ac:dyDescent="0.35">
      <c r="B302" s="5" t="s">
        <v>43</v>
      </c>
      <c r="C302" s="5" t="s">
        <v>13</v>
      </c>
      <c r="D302" s="5" t="s">
        <v>344</v>
      </c>
      <c r="E302" s="5" t="s">
        <v>14</v>
      </c>
      <c r="F302" s="6">
        <v>43922</v>
      </c>
      <c r="G302" s="5" t="s">
        <v>15</v>
      </c>
      <c r="H302" s="5" t="s">
        <v>16</v>
      </c>
      <c r="I302" s="7" t="s">
        <v>11</v>
      </c>
      <c r="J302" s="5">
        <v>33</v>
      </c>
      <c r="K302" s="5" t="str">
        <f>IF(J302&lt;50,"rendah","tinggi")</f>
        <v>rendah</v>
      </c>
      <c r="L302" s="5">
        <v>76</v>
      </c>
      <c r="M302" s="5">
        <v>81</v>
      </c>
      <c r="N302" s="8">
        <f>M302*J302</f>
        <v>2673</v>
      </c>
      <c r="O302" s="5">
        <f t="shared" si="12"/>
        <v>6156</v>
      </c>
      <c r="P302" s="9">
        <f t="shared" si="13"/>
        <v>3483</v>
      </c>
      <c r="Q302">
        <f t="shared" si="14"/>
        <v>0</v>
      </c>
      <c r="R302">
        <f>IF(AND(P302&gt;=5000,H302="east",E302="cookies"),P302*10%,0)</f>
        <v>0</v>
      </c>
      <c r="S302">
        <f>IF(OR(P302&gt;=5000,H302="east",E302="cookies"),P302*10%,0)</f>
        <v>0</v>
      </c>
    </row>
    <row r="303" spans="2:19" x14ac:dyDescent="0.35">
      <c r="B303" s="5" t="s">
        <v>44</v>
      </c>
      <c r="C303" s="5" t="s">
        <v>31</v>
      </c>
      <c r="D303" s="5" t="s">
        <v>343</v>
      </c>
      <c r="E303" s="5" t="s">
        <v>9</v>
      </c>
      <c r="F303" s="6">
        <v>43922</v>
      </c>
      <c r="G303" s="7" t="s">
        <v>29</v>
      </c>
      <c r="H303" s="5" t="s">
        <v>16</v>
      </c>
      <c r="I303" s="7" t="s">
        <v>7</v>
      </c>
      <c r="J303" s="5">
        <v>41</v>
      </c>
      <c r="K303" s="5" t="str">
        <f>IF(J303&lt;50,"rendah","tinggi")</f>
        <v>rendah</v>
      </c>
      <c r="L303" s="5">
        <v>94</v>
      </c>
      <c r="M303" s="5">
        <v>59</v>
      </c>
      <c r="N303" s="8">
        <f>M303*J303</f>
        <v>2419</v>
      </c>
      <c r="O303" s="5">
        <f t="shared" si="12"/>
        <v>5546</v>
      </c>
      <c r="P303" s="9">
        <f t="shared" si="13"/>
        <v>3127</v>
      </c>
      <c r="Q303">
        <f t="shared" si="14"/>
        <v>0</v>
      </c>
      <c r="R303">
        <f>IF(AND(P303&gt;=5000,H303="east",E303="cookies"),P303*10%,0)</f>
        <v>0</v>
      </c>
      <c r="S303">
        <f>IF(OR(P303&gt;=5000,H303="east",E303="cookies"),P303*10%,0)</f>
        <v>312.70000000000005</v>
      </c>
    </row>
    <row r="304" spans="2:19" x14ac:dyDescent="0.35">
      <c r="B304" s="5" t="s">
        <v>42</v>
      </c>
      <c r="C304" s="5" t="s">
        <v>30</v>
      </c>
      <c r="D304" s="5" t="s">
        <v>345</v>
      </c>
      <c r="E304" s="5" t="s">
        <v>9</v>
      </c>
      <c r="F304" s="6">
        <v>43923</v>
      </c>
      <c r="G304" s="7" t="s">
        <v>5</v>
      </c>
      <c r="H304" s="5" t="s">
        <v>6</v>
      </c>
      <c r="I304" s="7" t="s">
        <v>11</v>
      </c>
      <c r="J304" s="5">
        <v>63</v>
      </c>
      <c r="K304" s="5" t="str">
        <f>IF(J304&lt;50,"rendah","tinggi")</f>
        <v>tinggi</v>
      </c>
      <c r="L304" s="5">
        <v>142</v>
      </c>
      <c r="M304" s="5">
        <v>93</v>
      </c>
      <c r="N304" s="8">
        <f>M304*J304</f>
        <v>5859</v>
      </c>
      <c r="O304" s="5">
        <f t="shared" si="12"/>
        <v>13206</v>
      </c>
      <c r="P304" s="9">
        <f t="shared" si="13"/>
        <v>7347</v>
      </c>
      <c r="Q304">
        <f t="shared" si="14"/>
        <v>220.41</v>
      </c>
      <c r="R304">
        <f>IF(AND(P304&gt;=5000,H304="east",E304="cookies"),P304*10%,0)</f>
        <v>734.7</v>
      </c>
      <c r="S304">
        <f>IF(OR(P304&gt;=5000,H304="east",E304="cookies"),P304*10%,0)</f>
        <v>734.7</v>
      </c>
    </row>
    <row r="305" spans="2:19" x14ac:dyDescent="0.35">
      <c r="B305" s="5" t="s">
        <v>45</v>
      </c>
      <c r="C305" s="5" t="s">
        <v>25</v>
      </c>
      <c r="D305" s="5" t="s">
        <v>346</v>
      </c>
      <c r="E305" s="5" t="s">
        <v>4</v>
      </c>
      <c r="F305" s="6">
        <v>43923</v>
      </c>
      <c r="G305" s="5" t="s">
        <v>24</v>
      </c>
      <c r="H305" s="5" t="s">
        <v>20</v>
      </c>
      <c r="I305" s="7" t="s">
        <v>11</v>
      </c>
      <c r="J305" s="5">
        <v>92</v>
      </c>
      <c r="K305" s="5" t="str">
        <f>IF(J305&lt;50,"rendah","tinggi")</f>
        <v>tinggi</v>
      </c>
      <c r="L305" s="5">
        <v>207</v>
      </c>
      <c r="M305" s="5">
        <v>48</v>
      </c>
      <c r="N305" s="8">
        <f>M305*J305</f>
        <v>4416</v>
      </c>
      <c r="O305" s="5">
        <f t="shared" si="12"/>
        <v>9936</v>
      </c>
      <c r="P305" s="9">
        <f t="shared" si="13"/>
        <v>5520</v>
      </c>
      <c r="Q305">
        <f t="shared" si="14"/>
        <v>165.6</v>
      </c>
      <c r="R305">
        <f>IF(AND(P305&gt;=5000,H305="east",E305="cookies"),P305*10%,0)</f>
        <v>0</v>
      </c>
      <c r="S305">
        <f>IF(OR(P305&gt;=5000,H305="east",E305="cookies"),P305*10%,0)</f>
        <v>552</v>
      </c>
    </row>
    <row r="306" spans="2:19" x14ac:dyDescent="0.35">
      <c r="B306" s="5" t="s">
        <v>43</v>
      </c>
      <c r="C306" s="5" t="s">
        <v>17</v>
      </c>
      <c r="D306" s="5" t="s">
        <v>347</v>
      </c>
      <c r="E306" s="5" t="s">
        <v>14</v>
      </c>
      <c r="F306" s="6">
        <v>43923</v>
      </c>
      <c r="G306" s="5" t="s">
        <v>15</v>
      </c>
      <c r="H306" s="5" t="s">
        <v>16</v>
      </c>
      <c r="I306" s="7" t="s">
        <v>11</v>
      </c>
      <c r="J306" s="5">
        <v>46</v>
      </c>
      <c r="K306" s="5" t="str">
        <f>IF(J306&lt;50,"rendah","tinggi")</f>
        <v>rendah</v>
      </c>
      <c r="L306" s="5">
        <v>104</v>
      </c>
      <c r="M306" s="5">
        <v>94</v>
      </c>
      <c r="N306" s="8">
        <f>M306*J306</f>
        <v>4324</v>
      </c>
      <c r="O306" s="5">
        <f t="shared" si="12"/>
        <v>9776</v>
      </c>
      <c r="P306" s="9">
        <f t="shared" si="13"/>
        <v>5452</v>
      </c>
      <c r="Q306">
        <f t="shared" si="14"/>
        <v>163.56</v>
      </c>
      <c r="R306">
        <f>IF(AND(P306&gt;=5000,H306="east",E306="cookies"),P306*10%,0)</f>
        <v>0</v>
      </c>
      <c r="S306">
        <f>IF(OR(P306&gt;=5000,H306="east",E306="cookies"),P306*10%,0)</f>
        <v>545.20000000000005</v>
      </c>
    </row>
    <row r="307" spans="2:19" x14ac:dyDescent="0.35">
      <c r="B307" s="5" t="s">
        <v>43</v>
      </c>
      <c r="C307" s="5" t="s">
        <v>23</v>
      </c>
      <c r="D307" s="5" t="s">
        <v>348</v>
      </c>
      <c r="E307" s="5" t="s">
        <v>14</v>
      </c>
      <c r="F307" s="6">
        <v>43923</v>
      </c>
      <c r="G307" s="5" t="s">
        <v>15</v>
      </c>
      <c r="H307" s="5" t="s">
        <v>16</v>
      </c>
      <c r="I307" s="7" t="s">
        <v>11</v>
      </c>
      <c r="J307" s="5">
        <v>64</v>
      </c>
      <c r="K307" s="5" t="str">
        <f>IF(J307&lt;50,"rendah","tinggi")</f>
        <v>tinggi</v>
      </c>
      <c r="L307" s="5">
        <v>144</v>
      </c>
      <c r="M307" s="5">
        <v>68</v>
      </c>
      <c r="N307" s="8">
        <f>M307*J307</f>
        <v>4352</v>
      </c>
      <c r="O307" s="5">
        <f t="shared" si="12"/>
        <v>9792</v>
      </c>
      <c r="P307" s="9">
        <f t="shared" si="13"/>
        <v>5440</v>
      </c>
      <c r="Q307">
        <f t="shared" si="14"/>
        <v>163.19999999999999</v>
      </c>
      <c r="R307">
        <f>IF(AND(P307&gt;=5000,H307="east",E307="cookies"),P307*10%,0)</f>
        <v>0</v>
      </c>
      <c r="S307">
        <f>IF(OR(P307&gt;=5000,H307="east",E307="cookies"),P307*10%,0)</f>
        <v>544</v>
      </c>
    </row>
    <row r="308" spans="2:19" x14ac:dyDescent="0.35">
      <c r="B308" s="5" t="s">
        <v>44</v>
      </c>
      <c r="C308" s="5" t="s">
        <v>3</v>
      </c>
      <c r="D308" s="5" t="s">
        <v>351</v>
      </c>
      <c r="E308" s="5" t="s">
        <v>4</v>
      </c>
      <c r="F308" s="6">
        <v>43924</v>
      </c>
      <c r="G308" s="5" t="s">
        <v>15</v>
      </c>
      <c r="H308" s="5" t="s">
        <v>16</v>
      </c>
      <c r="I308" s="7" t="s">
        <v>11</v>
      </c>
      <c r="J308" s="5">
        <v>105</v>
      </c>
      <c r="K308" s="5" t="str">
        <f>IF(J308&lt;50,"rendah","tinggi")</f>
        <v>tinggi</v>
      </c>
      <c r="L308" s="5">
        <v>237</v>
      </c>
      <c r="M308" s="5">
        <v>74</v>
      </c>
      <c r="N308" s="8">
        <f>M308*J308</f>
        <v>7770</v>
      </c>
      <c r="O308" s="5">
        <f t="shared" si="12"/>
        <v>17538</v>
      </c>
      <c r="P308" s="9">
        <f t="shared" si="13"/>
        <v>9768</v>
      </c>
      <c r="Q308">
        <f t="shared" si="14"/>
        <v>293.03999999999996</v>
      </c>
      <c r="R308">
        <f>IF(AND(P308&gt;=5000,H308="east",E308="cookies"),P308*10%,0)</f>
        <v>0</v>
      </c>
      <c r="S308">
        <f>IF(OR(P308&gt;=5000,H308="east",E308="cookies"),P308*10%,0)</f>
        <v>976.80000000000007</v>
      </c>
    </row>
    <row r="309" spans="2:19" x14ac:dyDescent="0.35">
      <c r="B309" s="5" t="s">
        <v>44</v>
      </c>
      <c r="C309" s="5" t="s">
        <v>26</v>
      </c>
      <c r="D309" s="5" t="s">
        <v>352</v>
      </c>
      <c r="E309" s="5" t="s">
        <v>14</v>
      </c>
      <c r="F309" s="6">
        <v>43924</v>
      </c>
      <c r="G309" s="5" t="s">
        <v>15</v>
      </c>
      <c r="H309" s="5" t="s">
        <v>16</v>
      </c>
      <c r="I309" s="7" t="s">
        <v>7</v>
      </c>
      <c r="J309" s="5">
        <v>74</v>
      </c>
      <c r="K309" s="5" t="str">
        <f>IF(J309&lt;50,"rendah","tinggi")</f>
        <v>tinggi</v>
      </c>
      <c r="L309" s="5">
        <v>168</v>
      </c>
      <c r="M309" s="5">
        <v>74</v>
      </c>
      <c r="N309" s="8">
        <f>M309*J309</f>
        <v>5476</v>
      </c>
      <c r="O309" s="5">
        <f t="shared" si="12"/>
        <v>12432</v>
      </c>
      <c r="P309" s="9">
        <f t="shared" si="13"/>
        <v>6956</v>
      </c>
      <c r="Q309">
        <f t="shared" si="14"/>
        <v>208.67999999999998</v>
      </c>
      <c r="R309">
        <f>IF(AND(P309&gt;=5000,H309="east",E309="cookies"),P309*10%,0)</f>
        <v>0</v>
      </c>
      <c r="S309">
        <f>IF(OR(P309&gt;=5000,H309="east",E309="cookies"),P309*10%,0)</f>
        <v>695.6</v>
      </c>
    </row>
    <row r="310" spans="2:19" x14ac:dyDescent="0.35">
      <c r="B310" s="5" t="s">
        <v>45</v>
      </c>
      <c r="C310" s="5" t="s">
        <v>8</v>
      </c>
      <c r="D310" s="5" t="s">
        <v>350</v>
      </c>
      <c r="E310" s="5" t="s">
        <v>9</v>
      </c>
      <c r="F310" s="6">
        <v>43924</v>
      </c>
      <c r="G310" s="5" t="s">
        <v>24</v>
      </c>
      <c r="H310" s="5" t="s">
        <v>20</v>
      </c>
      <c r="I310" s="7" t="s">
        <v>11</v>
      </c>
      <c r="J310" s="5">
        <v>48</v>
      </c>
      <c r="K310" s="5" t="str">
        <f>IF(J310&lt;50,"rendah","tinggi")</f>
        <v>rendah</v>
      </c>
      <c r="L310" s="5">
        <v>108</v>
      </c>
      <c r="M310" s="5">
        <v>40</v>
      </c>
      <c r="N310" s="8">
        <f>M310*J310</f>
        <v>1920</v>
      </c>
      <c r="O310" s="5">
        <f t="shared" si="12"/>
        <v>4320</v>
      </c>
      <c r="P310" s="9">
        <f t="shared" si="13"/>
        <v>2400</v>
      </c>
      <c r="Q310">
        <f t="shared" si="14"/>
        <v>0</v>
      </c>
      <c r="R310">
        <f>IF(AND(P310&gt;=5000,H310="east",E310="cookies"),P310*10%,0)</f>
        <v>0</v>
      </c>
      <c r="S310">
        <f>IF(OR(P310&gt;=5000,H310="east",E310="cookies"),P310*10%,0)</f>
        <v>240</v>
      </c>
    </row>
    <row r="311" spans="2:19" x14ac:dyDescent="0.35">
      <c r="B311" s="5" t="s">
        <v>42</v>
      </c>
      <c r="C311" s="5" t="s">
        <v>17</v>
      </c>
      <c r="D311" s="5" t="s">
        <v>349</v>
      </c>
      <c r="E311" s="5" t="s">
        <v>14</v>
      </c>
      <c r="F311" s="6">
        <v>43924</v>
      </c>
      <c r="G311" s="7" t="s">
        <v>5</v>
      </c>
      <c r="H311" s="5" t="s">
        <v>6</v>
      </c>
      <c r="I311" s="7" t="s">
        <v>11</v>
      </c>
      <c r="J311" s="5">
        <v>46</v>
      </c>
      <c r="K311" s="5" t="str">
        <f>IF(J311&lt;50,"rendah","tinggi")</f>
        <v>rendah</v>
      </c>
      <c r="L311" s="5">
        <v>104</v>
      </c>
      <c r="M311" s="5">
        <v>33</v>
      </c>
      <c r="N311" s="8">
        <f>M311*J311</f>
        <v>1518</v>
      </c>
      <c r="O311" s="5">
        <f t="shared" si="12"/>
        <v>3432</v>
      </c>
      <c r="P311" s="9">
        <f t="shared" si="13"/>
        <v>1914</v>
      </c>
      <c r="Q311">
        <f t="shared" si="14"/>
        <v>0</v>
      </c>
      <c r="R311">
        <f>IF(AND(P311&gt;=5000,H311="east",E311="cookies"),P311*10%,0)</f>
        <v>0</v>
      </c>
      <c r="S311">
        <f>IF(OR(P311&gt;=5000,H311="east",E311="cookies"),P311*10%,0)</f>
        <v>191.4</v>
      </c>
    </row>
    <row r="312" spans="2:19" x14ac:dyDescent="0.35">
      <c r="B312" s="5" t="s">
        <v>44</v>
      </c>
      <c r="C312" s="5" t="s">
        <v>12</v>
      </c>
      <c r="D312" s="5" t="s">
        <v>354</v>
      </c>
      <c r="E312" s="5" t="s">
        <v>4</v>
      </c>
      <c r="F312" s="6">
        <v>43925</v>
      </c>
      <c r="G312" s="5" t="s">
        <v>15</v>
      </c>
      <c r="H312" s="5" t="s">
        <v>16</v>
      </c>
      <c r="I312" s="7" t="s">
        <v>7</v>
      </c>
      <c r="J312" s="5">
        <v>100</v>
      </c>
      <c r="K312" s="5" t="str">
        <f>IF(J312&lt;50,"rendah","tinggi")</f>
        <v>tinggi</v>
      </c>
      <c r="L312" s="5">
        <v>225</v>
      </c>
      <c r="M312" s="5">
        <v>30</v>
      </c>
      <c r="N312" s="8">
        <f>M312*J312</f>
        <v>3000</v>
      </c>
      <c r="O312" s="5">
        <f t="shared" si="12"/>
        <v>6750</v>
      </c>
      <c r="P312" s="9">
        <f t="shared" si="13"/>
        <v>3750</v>
      </c>
      <c r="Q312">
        <f t="shared" si="14"/>
        <v>0</v>
      </c>
      <c r="R312">
        <f>IF(AND(P312&gt;=5000,H312="east",E312="cookies"),P312*10%,0)</f>
        <v>0</v>
      </c>
      <c r="S312">
        <f>IF(OR(P312&gt;=5000,H312="east",E312="cookies"),P312*10%,0)</f>
        <v>0</v>
      </c>
    </row>
    <row r="313" spans="2:19" x14ac:dyDescent="0.35">
      <c r="B313" s="5" t="s">
        <v>43</v>
      </c>
      <c r="C313" s="5" t="s">
        <v>13</v>
      </c>
      <c r="D313" s="5" t="s">
        <v>353</v>
      </c>
      <c r="E313" s="5" t="s">
        <v>14</v>
      </c>
      <c r="F313" s="6">
        <v>43925</v>
      </c>
      <c r="G313" s="7" t="s">
        <v>29</v>
      </c>
      <c r="H313" s="5" t="s">
        <v>16</v>
      </c>
      <c r="I313" s="7" t="s">
        <v>7</v>
      </c>
      <c r="J313" s="5">
        <v>33</v>
      </c>
      <c r="K313" s="5" t="str">
        <f>IF(J313&lt;50,"rendah","tinggi")</f>
        <v>rendah</v>
      </c>
      <c r="L313" s="5">
        <v>76</v>
      </c>
      <c r="M313" s="5">
        <v>84</v>
      </c>
      <c r="N313" s="8">
        <f>M313*J313</f>
        <v>2772</v>
      </c>
      <c r="O313" s="5">
        <f t="shared" si="12"/>
        <v>6384</v>
      </c>
      <c r="P313" s="9">
        <f t="shared" si="13"/>
        <v>3612</v>
      </c>
      <c r="Q313">
        <f t="shared" si="14"/>
        <v>0</v>
      </c>
      <c r="R313">
        <f>IF(AND(P313&gt;=5000,H313="east",E313="cookies"),P313*10%,0)</f>
        <v>0</v>
      </c>
      <c r="S313">
        <f>IF(OR(P313&gt;=5000,H313="east",E313="cookies"),P313*10%,0)</f>
        <v>0</v>
      </c>
    </row>
    <row r="314" spans="2:19" x14ac:dyDescent="0.35">
      <c r="B314" s="5" t="s">
        <v>43</v>
      </c>
      <c r="C314" s="5" t="s">
        <v>3</v>
      </c>
      <c r="D314" s="5" t="s">
        <v>357</v>
      </c>
      <c r="E314" s="5" t="s">
        <v>4</v>
      </c>
      <c r="F314" s="6">
        <v>43926</v>
      </c>
      <c r="G314" s="7" t="s">
        <v>29</v>
      </c>
      <c r="H314" s="5" t="s">
        <v>16</v>
      </c>
      <c r="I314" s="7" t="s">
        <v>11</v>
      </c>
      <c r="J314" s="5">
        <v>105</v>
      </c>
      <c r="K314" s="5" t="str">
        <f>IF(J314&lt;50,"rendah","tinggi")</f>
        <v>tinggi</v>
      </c>
      <c r="L314" s="5">
        <v>237</v>
      </c>
      <c r="M314" s="5">
        <v>81</v>
      </c>
      <c r="N314" s="8">
        <f>M314*J314</f>
        <v>8505</v>
      </c>
      <c r="O314" s="5">
        <f t="shared" si="12"/>
        <v>19197</v>
      </c>
      <c r="P314" s="9">
        <f t="shared" si="13"/>
        <v>10692</v>
      </c>
      <c r="Q314">
        <f t="shared" si="14"/>
        <v>320.76</v>
      </c>
      <c r="R314">
        <f>IF(AND(P314&gt;=5000,H314="east",E314="cookies"),P314*10%,0)</f>
        <v>0</v>
      </c>
      <c r="S314">
        <f>IF(OR(P314&gt;=5000,H314="east",E314="cookies"),P314*10%,0)</f>
        <v>1069.2</v>
      </c>
    </row>
    <row r="315" spans="2:19" x14ac:dyDescent="0.35">
      <c r="B315" s="5" t="s">
        <v>45</v>
      </c>
      <c r="C315" s="5" t="s">
        <v>30</v>
      </c>
      <c r="D315" s="5" t="s">
        <v>355</v>
      </c>
      <c r="E315" s="5" t="s">
        <v>9</v>
      </c>
      <c r="F315" s="6">
        <v>43926</v>
      </c>
      <c r="G315" s="7" t="s">
        <v>19</v>
      </c>
      <c r="H315" s="5" t="s">
        <v>20</v>
      </c>
      <c r="I315" s="7" t="s">
        <v>11</v>
      </c>
      <c r="J315" s="5">
        <v>63</v>
      </c>
      <c r="K315" s="5" t="str">
        <f>IF(J315&lt;50,"rendah","tinggi")</f>
        <v>tinggi</v>
      </c>
      <c r="L315" s="5">
        <v>142</v>
      </c>
      <c r="M315" s="5">
        <v>84</v>
      </c>
      <c r="N315" s="8">
        <f>M315*J315</f>
        <v>5292</v>
      </c>
      <c r="O315" s="5">
        <f t="shared" si="12"/>
        <v>11928</v>
      </c>
      <c r="P315" s="9">
        <f t="shared" si="13"/>
        <v>6636</v>
      </c>
      <c r="Q315">
        <f t="shared" si="14"/>
        <v>199.07999999999998</v>
      </c>
      <c r="R315">
        <f>IF(AND(P315&gt;=5000,H315="east",E315="cookies"),P315*10%,0)</f>
        <v>0</v>
      </c>
      <c r="S315">
        <f>IF(OR(P315&gt;=5000,H315="east",E315="cookies"),P315*10%,0)</f>
        <v>663.6</v>
      </c>
    </row>
    <row r="316" spans="2:19" x14ac:dyDescent="0.35">
      <c r="B316" s="5" t="s">
        <v>45</v>
      </c>
      <c r="C316" s="5" t="s">
        <v>18</v>
      </c>
      <c r="D316" s="5" t="s">
        <v>356</v>
      </c>
      <c r="E316" s="5" t="s">
        <v>14</v>
      </c>
      <c r="F316" s="6">
        <v>43926</v>
      </c>
      <c r="G316" s="5" t="s">
        <v>24</v>
      </c>
      <c r="H316" s="5" t="s">
        <v>20</v>
      </c>
      <c r="I316" s="7" t="s">
        <v>7</v>
      </c>
      <c r="J316" s="5">
        <v>68</v>
      </c>
      <c r="K316" s="5" t="str">
        <f>IF(J316&lt;50,"rendah","tinggi")</f>
        <v>tinggi</v>
      </c>
      <c r="L316" s="5">
        <v>153</v>
      </c>
      <c r="M316" s="5">
        <v>28</v>
      </c>
      <c r="N316" s="8">
        <f>M316*J316</f>
        <v>1904</v>
      </c>
      <c r="O316" s="5">
        <f t="shared" si="12"/>
        <v>4284</v>
      </c>
      <c r="P316" s="9">
        <f t="shared" si="13"/>
        <v>2380</v>
      </c>
      <c r="Q316">
        <f t="shared" si="14"/>
        <v>0</v>
      </c>
      <c r="R316">
        <f>IF(AND(P316&gt;=5000,H316="east",E316="cookies"),P316*10%,0)</f>
        <v>0</v>
      </c>
      <c r="S316">
        <f>IF(OR(P316&gt;=5000,H316="east",E316="cookies"),P316*10%,0)</f>
        <v>0</v>
      </c>
    </row>
    <row r="317" spans="2:19" x14ac:dyDescent="0.35">
      <c r="B317" s="5" t="s">
        <v>44</v>
      </c>
      <c r="C317" s="5" t="s">
        <v>25</v>
      </c>
      <c r="D317" s="5" t="s">
        <v>359</v>
      </c>
      <c r="E317" s="5" t="s">
        <v>4</v>
      </c>
      <c r="F317" s="6">
        <v>43927</v>
      </c>
      <c r="G317" s="5" t="s">
        <v>15</v>
      </c>
      <c r="H317" s="5" t="s">
        <v>16</v>
      </c>
      <c r="I317" s="7" t="s">
        <v>11</v>
      </c>
      <c r="J317" s="5">
        <v>92</v>
      </c>
      <c r="K317" s="5" t="str">
        <f>IF(J317&lt;50,"rendah","tinggi")</f>
        <v>tinggi</v>
      </c>
      <c r="L317" s="5">
        <v>207</v>
      </c>
      <c r="M317" s="5">
        <v>100</v>
      </c>
      <c r="N317" s="8">
        <f>M317*J317</f>
        <v>9200</v>
      </c>
      <c r="O317" s="5">
        <f t="shared" si="12"/>
        <v>20700</v>
      </c>
      <c r="P317" s="9">
        <f t="shared" si="13"/>
        <v>11500</v>
      </c>
      <c r="Q317">
        <f t="shared" si="14"/>
        <v>345</v>
      </c>
      <c r="R317">
        <f>IF(AND(P317&gt;=5000,H317="east",E317="cookies"),P317*10%,0)</f>
        <v>0</v>
      </c>
      <c r="S317">
        <f>IF(OR(P317&gt;=5000,H317="east",E317="cookies"),P317*10%,0)</f>
        <v>1150</v>
      </c>
    </row>
    <row r="318" spans="2:19" x14ac:dyDescent="0.35">
      <c r="B318" s="5" t="s">
        <v>43</v>
      </c>
      <c r="C318" s="5" t="s">
        <v>28</v>
      </c>
      <c r="D318" s="5" t="s">
        <v>361</v>
      </c>
      <c r="E318" s="5" t="s">
        <v>9</v>
      </c>
      <c r="F318" s="6">
        <v>43927</v>
      </c>
      <c r="G318" s="5" t="s">
        <v>15</v>
      </c>
      <c r="H318" s="5" t="s">
        <v>16</v>
      </c>
      <c r="I318" s="7" t="s">
        <v>7</v>
      </c>
      <c r="J318" s="5">
        <v>68</v>
      </c>
      <c r="K318" s="5" t="str">
        <f>IF(J318&lt;50,"rendah","tinggi")</f>
        <v>tinggi</v>
      </c>
      <c r="L318" s="5">
        <v>153</v>
      </c>
      <c r="M318" s="5">
        <v>90</v>
      </c>
      <c r="N318" s="8">
        <f>M318*J318</f>
        <v>6120</v>
      </c>
      <c r="O318" s="5">
        <f t="shared" si="12"/>
        <v>13770</v>
      </c>
      <c r="P318" s="9">
        <f t="shared" si="13"/>
        <v>7650</v>
      </c>
      <c r="Q318">
        <f t="shared" si="14"/>
        <v>229.5</v>
      </c>
      <c r="R318">
        <f>IF(AND(P318&gt;=5000,H318="east",E318="cookies"),P318*10%,0)</f>
        <v>0</v>
      </c>
      <c r="S318">
        <f>IF(OR(P318&gt;=5000,H318="east",E318="cookies"),P318*10%,0)</f>
        <v>765</v>
      </c>
    </row>
    <row r="319" spans="2:19" x14ac:dyDescent="0.35">
      <c r="B319" s="5" t="s">
        <v>44</v>
      </c>
      <c r="C319" s="5" t="s">
        <v>23</v>
      </c>
      <c r="D319" s="5" t="s">
        <v>360</v>
      </c>
      <c r="E319" s="5" t="s">
        <v>14</v>
      </c>
      <c r="F319" s="6">
        <v>43927</v>
      </c>
      <c r="G319" s="5" t="s">
        <v>15</v>
      </c>
      <c r="H319" s="5" t="s">
        <v>16</v>
      </c>
      <c r="I319" s="7" t="s">
        <v>7</v>
      </c>
      <c r="J319" s="5">
        <v>64</v>
      </c>
      <c r="K319" s="5" t="str">
        <f>IF(J319&lt;50,"rendah","tinggi")</f>
        <v>tinggi</v>
      </c>
      <c r="L319" s="5">
        <v>144</v>
      </c>
      <c r="M319" s="5">
        <v>70</v>
      </c>
      <c r="N319" s="8">
        <f>M319*J319</f>
        <v>4480</v>
      </c>
      <c r="O319" s="5">
        <f t="shared" si="12"/>
        <v>10080</v>
      </c>
      <c r="P319" s="9">
        <f t="shared" si="13"/>
        <v>5600</v>
      </c>
      <c r="Q319">
        <f t="shared" si="14"/>
        <v>168</v>
      </c>
      <c r="R319">
        <f>IF(AND(P319&gt;=5000,H319="east",E319="cookies"),P319*10%,0)</f>
        <v>0</v>
      </c>
      <c r="S319">
        <f>IF(OR(P319&gt;=5000,H319="east",E319="cookies"),P319*10%,0)</f>
        <v>560</v>
      </c>
    </row>
    <row r="320" spans="2:19" x14ac:dyDescent="0.35">
      <c r="B320" s="5" t="s">
        <v>42</v>
      </c>
      <c r="C320" s="5" t="s">
        <v>18</v>
      </c>
      <c r="D320" s="5" t="s">
        <v>358</v>
      </c>
      <c r="E320" s="5" t="s">
        <v>14</v>
      </c>
      <c r="F320" s="6">
        <v>43927</v>
      </c>
      <c r="G320" s="5" t="s">
        <v>10</v>
      </c>
      <c r="H320" s="5" t="s">
        <v>6</v>
      </c>
      <c r="I320" s="7" t="s">
        <v>11</v>
      </c>
      <c r="J320" s="5">
        <v>68</v>
      </c>
      <c r="K320" s="5" t="str">
        <f>IF(J320&lt;50,"rendah","tinggi")</f>
        <v>tinggi</v>
      </c>
      <c r="L320" s="5">
        <v>153</v>
      </c>
      <c r="M320" s="5">
        <v>54</v>
      </c>
      <c r="N320" s="8">
        <f>M320*J320</f>
        <v>3672</v>
      </c>
      <c r="O320" s="5">
        <f t="shared" si="12"/>
        <v>8262</v>
      </c>
      <c r="P320" s="9">
        <f t="shared" si="13"/>
        <v>4590</v>
      </c>
      <c r="Q320">
        <f t="shared" si="14"/>
        <v>0</v>
      </c>
      <c r="R320">
        <f>IF(AND(P320&gt;=5000,H320="east",E320="cookies"),P320*10%,0)</f>
        <v>0</v>
      </c>
      <c r="S320">
        <f>IF(OR(P320&gt;=5000,H320="east",E320="cookies"),P320*10%,0)</f>
        <v>459</v>
      </c>
    </row>
    <row r="321" spans="2:19" x14ac:dyDescent="0.35">
      <c r="B321" s="5" t="s">
        <v>42</v>
      </c>
      <c r="C321" s="5" t="s">
        <v>31</v>
      </c>
      <c r="D321" s="5" t="s">
        <v>362</v>
      </c>
      <c r="E321" s="5" t="s">
        <v>9</v>
      </c>
      <c r="F321" s="6">
        <v>43928</v>
      </c>
      <c r="G321" s="5" t="s">
        <v>10</v>
      </c>
      <c r="H321" s="5" t="s">
        <v>6</v>
      </c>
      <c r="I321" s="7" t="s">
        <v>11</v>
      </c>
      <c r="J321" s="5">
        <v>41</v>
      </c>
      <c r="K321" s="5" t="str">
        <f>IF(J321&lt;50,"rendah","tinggi")</f>
        <v>rendah</v>
      </c>
      <c r="L321" s="5">
        <v>94</v>
      </c>
      <c r="M321" s="5">
        <v>62</v>
      </c>
      <c r="N321" s="8">
        <f>M321*J321</f>
        <v>2542</v>
      </c>
      <c r="O321" s="5">
        <f t="shared" si="12"/>
        <v>5828</v>
      </c>
      <c r="P321" s="9">
        <f t="shared" si="13"/>
        <v>3286</v>
      </c>
      <c r="Q321">
        <f t="shared" si="14"/>
        <v>0</v>
      </c>
      <c r="R321">
        <f>IF(AND(P321&gt;=5000,H321="east",E321="cookies"),P321*10%,0)</f>
        <v>0</v>
      </c>
      <c r="S321">
        <f>IF(OR(P321&gt;=5000,H321="east",E321="cookies"),P321*10%,0)</f>
        <v>328.6</v>
      </c>
    </row>
    <row r="322" spans="2:19" x14ac:dyDescent="0.35">
      <c r="B322" s="5" t="s">
        <v>43</v>
      </c>
      <c r="C322" s="5" t="s">
        <v>3</v>
      </c>
      <c r="D322" s="5" t="s">
        <v>363</v>
      </c>
      <c r="E322" s="5" t="s">
        <v>4</v>
      </c>
      <c r="F322" s="6">
        <v>43928</v>
      </c>
      <c r="G322" s="5" t="s">
        <v>15</v>
      </c>
      <c r="H322" s="5" t="s">
        <v>16</v>
      </c>
      <c r="I322" s="7" t="s">
        <v>11</v>
      </c>
      <c r="J322" s="5">
        <v>105</v>
      </c>
      <c r="K322" s="5" t="str">
        <f>IF(J322&lt;50,"rendah","tinggi")</f>
        <v>tinggi</v>
      </c>
      <c r="L322" s="5">
        <v>237</v>
      </c>
      <c r="M322" s="5">
        <v>17</v>
      </c>
      <c r="N322" s="8">
        <f>M322*J322</f>
        <v>1785</v>
      </c>
      <c r="O322" s="5">
        <f t="shared" si="12"/>
        <v>4029</v>
      </c>
      <c r="P322" s="9">
        <f t="shared" si="13"/>
        <v>2244</v>
      </c>
      <c r="Q322">
        <f t="shared" si="14"/>
        <v>0</v>
      </c>
      <c r="R322">
        <f>IF(AND(P322&gt;=5000,H322="east",E322="cookies"),P322*10%,0)</f>
        <v>0</v>
      </c>
      <c r="S322">
        <f>IF(OR(P322&gt;=5000,H322="east",E322="cookies"),P322*10%,0)</f>
        <v>0</v>
      </c>
    </row>
    <row r="323" spans="2:19" x14ac:dyDescent="0.35">
      <c r="B323" s="5" t="s">
        <v>44</v>
      </c>
      <c r="C323" s="5" t="s">
        <v>18</v>
      </c>
      <c r="D323" s="5" t="s">
        <v>365</v>
      </c>
      <c r="E323" s="5" t="s">
        <v>14</v>
      </c>
      <c r="F323" s="6">
        <v>43929</v>
      </c>
      <c r="G323" s="7" t="s">
        <v>29</v>
      </c>
      <c r="H323" s="5" t="s">
        <v>16</v>
      </c>
      <c r="I323" s="7" t="s">
        <v>7</v>
      </c>
      <c r="J323" s="5">
        <v>68</v>
      </c>
      <c r="K323" s="5" t="str">
        <f>IF(J323&lt;50,"rendah","tinggi")</f>
        <v>tinggi</v>
      </c>
      <c r="L323" s="5">
        <v>153</v>
      </c>
      <c r="M323" s="5">
        <v>85</v>
      </c>
      <c r="N323" s="8">
        <f>M323*J323</f>
        <v>5780</v>
      </c>
      <c r="O323" s="5">
        <f t="shared" si="12"/>
        <v>13005</v>
      </c>
      <c r="P323" s="9">
        <f t="shared" si="13"/>
        <v>7225</v>
      </c>
      <c r="Q323">
        <f t="shared" si="14"/>
        <v>216.75</v>
      </c>
      <c r="R323">
        <f>IF(AND(P323&gt;=5000,H323="east",E323="cookies"),P323*10%,0)</f>
        <v>0</v>
      </c>
      <c r="S323">
        <f>IF(OR(P323&gt;=5000,H323="east",E323="cookies"),P323*10%,0)</f>
        <v>722.5</v>
      </c>
    </row>
    <row r="324" spans="2:19" x14ac:dyDescent="0.35">
      <c r="B324" s="5" t="s">
        <v>42</v>
      </c>
      <c r="C324" s="5" t="s">
        <v>23</v>
      </c>
      <c r="D324" s="5" t="s">
        <v>364</v>
      </c>
      <c r="E324" s="5" t="s">
        <v>14</v>
      </c>
      <c r="F324" s="6">
        <v>43929</v>
      </c>
      <c r="G324" s="5" t="s">
        <v>10</v>
      </c>
      <c r="H324" s="5" t="s">
        <v>6</v>
      </c>
      <c r="I324" s="7" t="s">
        <v>11</v>
      </c>
      <c r="J324" s="5">
        <v>64</v>
      </c>
      <c r="K324" s="5" t="str">
        <f>IF(J324&lt;50,"rendah","tinggi")</f>
        <v>tinggi</v>
      </c>
      <c r="L324" s="5">
        <v>144</v>
      </c>
      <c r="M324" s="5">
        <v>52</v>
      </c>
      <c r="N324" s="8">
        <f>M324*J324</f>
        <v>3328</v>
      </c>
      <c r="O324" s="5">
        <f t="shared" si="12"/>
        <v>7488</v>
      </c>
      <c r="P324" s="9">
        <f t="shared" si="13"/>
        <v>4160</v>
      </c>
      <c r="Q324">
        <f t="shared" si="14"/>
        <v>0</v>
      </c>
      <c r="R324">
        <f>IF(AND(P324&gt;=5000,H324="east",E324="cookies"),P324*10%,0)</f>
        <v>0</v>
      </c>
      <c r="S324">
        <f>IF(OR(P324&gt;=5000,H324="east",E324="cookies"),P324*10%,0)</f>
        <v>416</v>
      </c>
    </row>
    <row r="325" spans="2:19" x14ac:dyDescent="0.35">
      <c r="B325" s="5" t="s">
        <v>44</v>
      </c>
      <c r="C325" s="5" t="s">
        <v>25</v>
      </c>
      <c r="D325" s="5" t="s">
        <v>366</v>
      </c>
      <c r="E325" s="5" t="s">
        <v>4</v>
      </c>
      <c r="F325" s="6">
        <v>43929</v>
      </c>
      <c r="G325" s="5" t="s">
        <v>15</v>
      </c>
      <c r="H325" s="5" t="s">
        <v>16</v>
      </c>
      <c r="I325" s="7" t="s">
        <v>7</v>
      </c>
      <c r="J325" s="5">
        <v>92</v>
      </c>
      <c r="K325" s="5" t="str">
        <f>IF(J325&lt;50,"rendah","tinggi")</f>
        <v>tinggi</v>
      </c>
      <c r="L325" s="5">
        <v>207</v>
      </c>
      <c r="M325" s="5">
        <v>3</v>
      </c>
      <c r="N325" s="8">
        <f>M325*J325</f>
        <v>276</v>
      </c>
      <c r="O325" s="5">
        <f t="shared" si="12"/>
        <v>621</v>
      </c>
      <c r="P325" s="9">
        <f t="shared" si="13"/>
        <v>345</v>
      </c>
      <c r="Q325">
        <f t="shared" si="14"/>
        <v>0</v>
      </c>
      <c r="R325">
        <f>IF(AND(P325&gt;=5000,H325="east",E325="cookies"),P325*10%,0)</f>
        <v>0</v>
      </c>
      <c r="S325">
        <f>IF(OR(P325&gt;=5000,H325="east",E325="cookies"),P325*10%,0)</f>
        <v>0</v>
      </c>
    </row>
    <row r="326" spans="2:19" x14ac:dyDescent="0.35">
      <c r="B326" s="5" t="s">
        <v>45</v>
      </c>
      <c r="C326" s="5" t="s">
        <v>25</v>
      </c>
      <c r="D326" s="5" t="s">
        <v>367</v>
      </c>
      <c r="E326" s="5" t="s">
        <v>4</v>
      </c>
      <c r="F326" s="6">
        <v>43930</v>
      </c>
      <c r="G326" s="5" t="s">
        <v>24</v>
      </c>
      <c r="H326" s="5" t="s">
        <v>20</v>
      </c>
      <c r="I326" s="7" t="s">
        <v>7</v>
      </c>
      <c r="J326" s="5">
        <v>92</v>
      </c>
      <c r="K326" s="5" t="str">
        <f>IF(J326&lt;50,"rendah","tinggi")</f>
        <v>tinggi</v>
      </c>
      <c r="L326" s="5">
        <v>207</v>
      </c>
      <c r="M326" s="5">
        <v>94</v>
      </c>
      <c r="N326" s="8">
        <f>M326*J326</f>
        <v>8648</v>
      </c>
      <c r="O326" s="5">
        <f t="shared" si="12"/>
        <v>19458</v>
      </c>
      <c r="P326" s="9">
        <f t="shared" si="13"/>
        <v>10810</v>
      </c>
      <c r="Q326">
        <f t="shared" si="14"/>
        <v>324.3</v>
      </c>
      <c r="R326">
        <f>IF(AND(P326&gt;=5000,H326="east",E326="cookies"),P326*10%,0)</f>
        <v>0</v>
      </c>
      <c r="S326">
        <f>IF(OR(P326&gt;=5000,H326="east",E326="cookies"),P326*10%,0)</f>
        <v>1081</v>
      </c>
    </row>
    <row r="327" spans="2:19" x14ac:dyDescent="0.35">
      <c r="B327" s="5" t="s">
        <v>43</v>
      </c>
      <c r="C327" s="5" t="s">
        <v>3</v>
      </c>
      <c r="D327" s="5" t="s">
        <v>370</v>
      </c>
      <c r="E327" s="5" t="s">
        <v>4</v>
      </c>
      <c r="F327" s="6">
        <v>43930</v>
      </c>
      <c r="G327" s="7" t="s">
        <v>29</v>
      </c>
      <c r="H327" s="5" t="s">
        <v>16</v>
      </c>
      <c r="I327" s="7" t="s">
        <v>11</v>
      </c>
      <c r="J327" s="5">
        <v>105</v>
      </c>
      <c r="K327" s="5" t="str">
        <f>IF(J327&lt;50,"rendah","tinggi")</f>
        <v>tinggi</v>
      </c>
      <c r="L327" s="5">
        <v>237</v>
      </c>
      <c r="M327" s="5">
        <v>45</v>
      </c>
      <c r="N327" s="8">
        <f>M327*J327</f>
        <v>4725</v>
      </c>
      <c r="O327" s="5">
        <f t="shared" ref="O327:O390" si="15">M327*L327</f>
        <v>10665</v>
      </c>
      <c r="P327" s="9">
        <f t="shared" ref="P327:P390" si="16">O327-N327</f>
        <v>5940</v>
      </c>
      <c r="Q327">
        <f t="shared" si="14"/>
        <v>178.2</v>
      </c>
      <c r="R327">
        <f>IF(AND(P327&gt;=5000,H327="east",E327="cookies"),P327*10%,0)</f>
        <v>0</v>
      </c>
      <c r="S327">
        <f>IF(OR(P327&gt;=5000,H327="east",E327="cookies"),P327*10%,0)</f>
        <v>594</v>
      </c>
    </row>
    <row r="328" spans="2:19" x14ac:dyDescent="0.35">
      <c r="B328" s="5" t="s">
        <v>44</v>
      </c>
      <c r="C328" s="5" t="s">
        <v>30</v>
      </c>
      <c r="D328" s="5" t="s">
        <v>369</v>
      </c>
      <c r="E328" s="5" t="s">
        <v>9</v>
      </c>
      <c r="F328" s="6">
        <v>43930</v>
      </c>
      <c r="G328" s="5" t="s">
        <v>15</v>
      </c>
      <c r="H328" s="5" t="s">
        <v>16</v>
      </c>
      <c r="I328" s="7" t="s">
        <v>11</v>
      </c>
      <c r="J328" s="5">
        <v>63</v>
      </c>
      <c r="K328" s="5" t="str">
        <f>IF(J328&lt;50,"rendah","tinggi")</f>
        <v>tinggi</v>
      </c>
      <c r="L328" s="5">
        <v>142</v>
      </c>
      <c r="M328" s="5">
        <v>72</v>
      </c>
      <c r="N328" s="8">
        <f>M328*J328</f>
        <v>4536</v>
      </c>
      <c r="O328" s="5">
        <f t="shared" si="15"/>
        <v>10224</v>
      </c>
      <c r="P328" s="9">
        <f t="shared" si="16"/>
        <v>5688</v>
      </c>
      <c r="Q328">
        <f t="shared" ref="Q328:Q391" si="17">IF(P328&lt;5000,0,P328*3%)</f>
        <v>170.64</v>
      </c>
      <c r="R328">
        <f>IF(AND(P328&gt;=5000,H328="east",E328="cookies"),P328*10%,0)</f>
        <v>0</v>
      </c>
      <c r="S328">
        <f>IF(OR(P328&gt;=5000,H328="east",E328="cookies"),P328*10%,0)</f>
        <v>568.80000000000007</v>
      </c>
    </row>
    <row r="329" spans="2:19" x14ac:dyDescent="0.35">
      <c r="B329" s="5" t="s">
        <v>43</v>
      </c>
      <c r="C329" s="5" t="s">
        <v>17</v>
      </c>
      <c r="D329" s="5" t="s">
        <v>371</v>
      </c>
      <c r="E329" s="5" t="s">
        <v>14</v>
      </c>
      <c r="F329" s="6">
        <v>43930</v>
      </c>
      <c r="G329" s="5" t="s">
        <v>15</v>
      </c>
      <c r="H329" s="5" t="s">
        <v>16</v>
      </c>
      <c r="I329" s="7" t="s">
        <v>11</v>
      </c>
      <c r="J329" s="5">
        <v>46</v>
      </c>
      <c r="K329" s="5" t="str">
        <f>IF(J329&lt;50,"rendah","tinggi")</f>
        <v>rendah</v>
      </c>
      <c r="L329" s="5">
        <v>104</v>
      </c>
      <c r="M329" s="5">
        <v>59</v>
      </c>
      <c r="N329" s="8">
        <f>M329*J329</f>
        <v>2714</v>
      </c>
      <c r="O329" s="5">
        <f t="shared" si="15"/>
        <v>6136</v>
      </c>
      <c r="P329" s="9">
        <f t="shared" si="16"/>
        <v>3422</v>
      </c>
      <c r="Q329">
        <f t="shared" si="17"/>
        <v>0</v>
      </c>
      <c r="R329">
        <f>IF(AND(P329&gt;=5000,H329="east",E329="cookies"),P329*10%,0)</f>
        <v>0</v>
      </c>
      <c r="S329">
        <f>IF(OR(P329&gt;=5000,H329="east",E329="cookies"),P329*10%,0)</f>
        <v>0</v>
      </c>
    </row>
    <row r="330" spans="2:19" x14ac:dyDescent="0.35">
      <c r="B330" s="5" t="s">
        <v>43</v>
      </c>
      <c r="C330" s="5" t="s">
        <v>13</v>
      </c>
      <c r="D330" s="5" t="s">
        <v>368</v>
      </c>
      <c r="E330" s="5" t="s">
        <v>14</v>
      </c>
      <c r="F330" s="6">
        <v>43930</v>
      </c>
      <c r="G330" s="5" t="s">
        <v>15</v>
      </c>
      <c r="H330" s="5" t="s">
        <v>16</v>
      </c>
      <c r="I330" s="7" t="s">
        <v>7</v>
      </c>
      <c r="J330" s="5">
        <v>33</v>
      </c>
      <c r="K330" s="5" t="str">
        <f>IF(J330&lt;50,"rendah","tinggi")</f>
        <v>rendah</v>
      </c>
      <c r="L330" s="5">
        <v>76</v>
      </c>
      <c r="M330" s="5">
        <v>9</v>
      </c>
      <c r="N330" s="8">
        <f>M330*J330</f>
        <v>297</v>
      </c>
      <c r="O330" s="5">
        <f t="shared" si="15"/>
        <v>684</v>
      </c>
      <c r="P330" s="9">
        <f t="shared" si="16"/>
        <v>387</v>
      </c>
      <c r="Q330">
        <f t="shared" si="17"/>
        <v>0</v>
      </c>
      <c r="R330">
        <f>IF(AND(P330&gt;=5000,H330="east",E330="cookies"),P330*10%,0)</f>
        <v>0</v>
      </c>
      <c r="S330">
        <f>IF(OR(P330&gt;=5000,H330="east",E330="cookies"),P330*10%,0)</f>
        <v>0</v>
      </c>
    </row>
    <row r="331" spans="2:19" x14ac:dyDescent="0.35">
      <c r="B331" s="5" t="s">
        <v>43</v>
      </c>
      <c r="C331" s="5" t="s">
        <v>28</v>
      </c>
      <c r="D331" s="5" t="s">
        <v>374</v>
      </c>
      <c r="E331" s="5" t="s">
        <v>9</v>
      </c>
      <c r="F331" s="6">
        <v>43931</v>
      </c>
      <c r="G331" s="5" t="s">
        <v>15</v>
      </c>
      <c r="H331" s="5" t="s">
        <v>16</v>
      </c>
      <c r="I331" s="7" t="s">
        <v>11</v>
      </c>
      <c r="J331" s="5">
        <v>68</v>
      </c>
      <c r="K331" s="5" t="str">
        <f>IF(J331&lt;50,"rendah","tinggi")</f>
        <v>tinggi</v>
      </c>
      <c r="L331" s="5">
        <v>153</v>
      </c>
      <c r="M331" s="5">
        <v>83</v>
      </c>
      <c r="N331" s="8">
        <f>M331*J331</f>
        <v>5644</v>
      </c>
      <c r="O331" s="5">
        <f t="shared" si="15"/>
        <v>12699</v>
      </c>
      <c r="P331" s="9">
        <f t="shared" si="16"/>
        <v>7055</v>
      </c>
      <c r="Q331">
        <f t="shared" si="17"/>
        <v>211.65</v>
      </c>
      <c r="R331">
        <f>IF(AND(P331&gt;=5000,H331="east",E331="cookies"),P331*10%,0)</f>
        <v>0</v>
      </c>
      <c r="S331">
        <f>IF(OR(P331&gt;=5000,H331="east",E331="cookies"),P331*10%,0)</f>
        <v>705.5</v>
      </c>
    </row>
    <row r="332" spans="2:19" x14ac:dyDescent="0.35">
      <c r="B332" s="5" t="s">
        <v>44</v>
      </c>
      <c r="C332" s="5" t="s">
        <v>21</v>
      </c>
      <c r="D332" s="5" t="s">
        <v>373</v>
      </c>
      <c r="E332" s="5" t="s">
        <v>14</v>
      </c>
      <c r="F332" s="6">
        <v>43931</v>
      </c>
      <c r="G332" s="7" t="s">
        <v>29</v>
      </c>
      <c r="H332" s="5" t="s">
        <v>16</v>
      </c>
      <c r="I332" s="7" t="s">
        <v>7</v>
      </c>
      <c r="J332" s="5">
        <v>57</v>
      </c>
      <c r="K332" s="5" t="str">
        <f>IF(J332&lt;50,"rendah","tinggi")</f>
        <v>tinggi</v>
      </c>
      <c r="L332" s="5">
        <v>129</v>
      </c>
      <c r="M332" s="5">
        <v>76</v>
      </c>
      <c r="N332" s="8">
        <f>M332*J332</f>
        <v>4332</v>
      </c>
      <c r="O332" s="5">
        <f t="shared" si="15"/>
        <v>9804</v>
      </c>
      <c r="P332" s="9">
        <f t="shared" si="16"/>
        <v>5472</v>
      </c>
      <c r="Q332">
        <f t="shared" si="17"/>
        <v>164.16</v>
      </c>
      <c r="R332">
        <f>IF(AND(P332&gt;=5000,H332="east",E332="cookies"),P332*10%,0)</f>
        <v>0</v>
      </c>
      <c r="S332">
        <f>IF(OR(P332&gt;=5000,H332="east",E332="cookies"),P332*10%,0)</f>
        <v>547.20000000000005</v>
      </c>
    </row>
    <row r="333" spans="2:19" x14ac:dyDescent="0.35">
      <c r="B333" s="5" t="s">
        <v>42</v>
      </c>
      <c r="C333" s="5" t="s">
        <v>31</v>
      </c>
      <c r="D333" s="5" t="s">
        <v>372</v>
      </c>
      <c r="E333" s="5" t="s">
        <v>9</v>
      </c>
      <c r="F333" s="6">
        <v>43931</v>
      </c>
      <c r="G333" s="5" t="s">
        <v>10</v>
      </c>
      <c r="H333" s="5" t="s">
        <v>6</v>
      </c>
      <c r="I333" s="7" t="s">
        <v>7</v>
      </c>
      <c r="J333" s="5">
        <v>41</v>
      </c>
      <c r="K333" s="5" t="str">
        <f>IF(J333&lt;50,"rendah","tinggi")</f>
        <v>rendah</v>
      </c>
      <c r="L333" s="5">
        <v>94</v>
      </c>
      <c r="M333" s="5">
        <v>68</v>
      </c>
      <c r="N333" s="8">
        <f>M333*J333</f>
        <v>2788</v>
      </c>
      <c r="O333" s="5">
        <f t="shared" si="15"/>
        <v>6392</v>
      </c>
      <c r="P333" s="9">
        <f t="shared" si="16"/>
        <v>3604</v>
      </c>
      <c r="Q333">
        <f t="shared" si="17"/>
        <v>0</v>
      </c>
      <c r="R333">
        <f>IF(AND(P333&gt;=5000,H333="east",E333="cookies"),P333*10%,0)</f>
        <v>0</v>
      </c>
      <c r="S333">
        <f>IF(OR(P333&gt;=5000,H333="east",E333="cookies"),P333*10%,0)</f>
        <v>360.40000000000003</v>
      </c>
    </row>
    <row r="334" spans="2:19" x14ac:dyDescent="0.35">
      <c r="B334" s="5" t="s">
        <v>43</v>
      </c>
      <c r="C334" s="5" t="s">
        <v>27</v>
      </c>
      <c r="D334" s="5" t="s">
        <v>377</v>
      </c>
      <c r="E334" s="5" t="s">
        <v>14</v>
      </c>
      <c r="F334" s="6">
        <v>43932</v>
      </c>
      <c r="G334" s="5" t="s">
        <v>15</v>
      </c>
      <c r="H334" s="5" t="s">
        <v>16</v>
      </c>
      <c r="I334" s="7" t="s">
        <v>7</v>
      </c>
      <c r="J334" s="5">
        <v>94</v>
      </c>
      <c r="K334" s="5" t="str">
        <f>IF(J334&lt;50,"rendah","tinggi")</f>
        <v>tinggi</v>
      </c>
      <c r="L334" s="5">
        <v>213</v>
      </c>
      <c r="M334" s="5">
        <v>64</v>
      </c>
      <c r="N334" s="8">
        <f>M334*J334</f>
        <v>6016</v>
      </c>
      <c r="O334" s="5">
        <f t="shared" si="15"/>
        <v>13632</v>
      </c>
      <c r="P334" s="9">
        <f t="shared" si="16"/>
        <v>7616</v>
      </c>
      <c r="Q334">
        <f t="shared" si="17"/>
        <v>228.48</v>
      </c>
      <c r="R334">
        <f>IF(AND(P334&gt;=5000,H334="east",E334="cookies"),P334*10%,0)</f>
        <v>0</v>
      </c>
      <c r="S334">
        <f>IF(OR(P334&gt;=5000,H334="east",E334="cookies"),P334*10%,0)</f>
        <v>761.6</v>
      </c>
    </row>
    <row r="335" spans="2:19" x14ac:dyDescent="0.35">
      <c r="B335" s="5" t="s">
        <v>42</v>
      </c>
      <c r="C335" s="5" t="s">
        <v>18</v>
      </c>
      <c r="D335" s="5" t="s">
        <v>375</v>
      </c>
      <c r="E335" s="5" t="s">
        <v>14</v>
      </c>
      <c r="F335" s="6">
        <v>43932</v>
      </c>
      <c r="G335" s="5" t="s">
        <v>10</v>
      </c>
      <c r="H335" s="5" t="s">
        <v>6</v>
      </c>
      <c r="I335" s="7" t="s">
        <v>11</v>
      </c>
      <c r="J335" s="5">
        <v>68</v>
      </c>
      <c r="K335" s="5" t="str">
        <f>IF(J335&lt;50,"rendah","tinggi")</f>
        <v>tinggi</v>
      </c>
      <c r="L335" s="5">
        <v>153</v>
      </c>
      <c r="M335" s="5">
        <v>79</v>
      </c>
      <c r="N335" s="8">
        <f>M335*J335</f>
        <v>5372</v>
      </c>
      <c r="O335" s="5">
        <f t="shared" si="15"/>
        <v>12087</v>
      </c>
      <c r="P335" s="9">
        <f t="shared" si="16"/>
        <v>6715</v>
      </c>
      <c r="Q335">
        <f t="shared" si="17"/>
        <v>201.45</v>
      </c>
      <c r="R335">
        <f>IF(AND(P335&gt;=5000,H335="east",E335="cookies"),P335*10%,0)</f>
        <v>0</v>
      </c>
      <c r="S335">
        <f>IF(OR(P335&gt;=5000,H335="east",E335="cookies"),P335*10%,0)</f>
        <v>671.5</v>
      </c>
    </row>
    <row r="336" spans="2:19" x14ac:dyDescent="0.35">
      <c r="B336" s="5" t="s">
        <v>44</v>
      </c>
      <c r="C336" s="5" t="s">
        <v>27</v>
      </c>
      <c r="D336" s="5" t="s">
        <v>376</v>
      </c>
      <c r="E336" s="5" t="s">
        <v>14</v>
      </c>
      <c r="F336" s="6">
        <v>43932</v>
      </c>
      <c r="G336" s="5" t="s">
        <v>15</v>
      </c>
      <c r="H336" s="5" t="s">
        <v>16</v>
      </c>
      <c r="I336" s="7" t="s">
        <v>7</v>
      </c>
      <c r="J336" s="5">
        <v>94</v>
      </c>
      <c r="K336" s="5" t="str">
        <f>IF(J336&lt;50,"rendah","tinggi")</f>
        <v>tinggi</v>
      </c>
      <c r="L336" s="5">
        <v>213</v>
      </c>
      <c r="M336" s="5">
        <v>31</v>
      </c>
      <c r="N336" s="8">
        <f>M336*J336</f>
        <v>2914</v>
      </c>
      <c r="O336" s="5">
        <f t="shared" si="15"/>
        <v>6603</v>
      </c>
      <c r="P336" s="9">
        <f t="shared" si="16"/>
        <v>3689</v>
      </c>
      <c r="Q336">
        <f t="shared" si="17"/>
        <v>0</v>
      </c>
      <c r="R336">
        <f>IF(AND(P336&gt;=5000,H336="east",E336="cookies"),P336*10%,0)</f>
        <v>0</v>
      </c>
      <c r="S336">
        <f>IF(OR(P336&gt;=5000,H336="east",E336="cookies"),P336*10%,0)</f>
        <v>0</v>
      </c>
    </row>
    <row r="337" spans="2:19" x14ac:dyDescent="0.35">
      <c r="B337" s="5" t="s">
        <v>45</v>
      </c>
      <c r="C337" s="5" t="s">
        <v>8</v>
      </c>
      <c r="D337" s="5" t="s">
        <v>379</v>
      </c>
      <c r="E337" s="5" t="s">
        <v>9</v>
      </c>
      <c r="F337" s="6">
        <v>43933</v>
      </c>
      <c r="G337" s="5" t="s">
        <v>24</v>
      </c>
      <c r="H337" s="5" t="s">
        <v>20</v>
      </c>
      <c r="I337" s="7" t="s">
        <v>7</v>
      </c>
      <c r="J337" s="5">
        <v>48</v>
      </c>
      <c r="K337" s="5" t="str">
        <f>IF(J337&lt;50,"rendah","tinggi")</f>
        <v>rendah</v>
      </c>
      <c r="L337" s="5">
        <v>108</v>
      </c>
      <c r="M337" s="5">
        <v>92</v>
      </c>
      <c r="N337" s="8">
        <f>M337*J337</f>
        <v>4416</v>
      </c>
      <c r="O337" s="5">
        <f t="shared" si="15"/>
        <v>9936</v>
      </c>
      <c r="P337" s="9">
        <f t="shared" si="16"/>
        <v>5520</v>
      </c>
      <c r="Q337">
        <f t="shared" si="17"/>
        <v>165.6</v>
      </c>
      <c r="R337">
        <f>IF(AND(P337&gt;=5000,H337="east",E337="cookies"),P337*10%,0)</f>
        <v>0</v>
      </c>
      <c r="S337">
        <f>IF(OR(P337&gt;=5000,H337="east",E337="cookies"),P337*10%,0)</f>
        <v>552</v>
      </c>
    </row>
    <row r="338" spans="2:19" x14ac:dyDescent="0.35">
      <c r="B338" s="5" t="s">
        <v>43</v>
      </c>
      <c r="C338" s="5" t="s">
        <v>26</v>
      </c>
      <c r="D338" s="5" t="s">
        <v>380</v>
      </c>
      <c r="E338" s="5" t="s">
        <v>14</v>
      </c>
      <c r="F338" s="6">
        <v>43933</v>
      </c>
      <c r="G338" s="5" t="s">
        <v>15</v>
      </c>
      <c r="H338" s="5" t="s">
        <v>16</v>
      </c>
      <c r="I338" s="7" t="s">
        <v>11</v>
      </c>
      <c r="J338" s="5">
        <v>74</v>
      </c>
      <c r="K338" s="5" t="str">
        <f>IF(J338&lt;50,"rendah","tinggi")</f>
        <v>tinggi</v>
      </c>
      <c r="L338" s="5">
        <v>168</v>
      </c>
      <c r="M338" s="5">
        <v>47</v>
      </c>
      <c r="N338" s="8">
        <f>M338*J338</f>
        <v>3478</v>
      </c>
      <c r="O338" s="5">
        <f t="shared" si="15"/>
        <v>7896</v>
      </c>
      <c r="P338" s="9">
        <f t="shared" si="16"/>
        <v>4418</v>
      </c>
      <c r="Q338">
        <f t="shared" si="17"/>
        <v>0</v>
      </c>
      <c r="R338">
        <f>IF(AND(P338&gt;=5000,H338="east",E338="cookies"),P338*10%,0)</f>
        <v>0</v>
      </c>
      <c r="S338">
        <f>IF(OR(P338&gt;=5000,H338="east",E338="cookies"),P338*10%,0)</f>
        <v>0</v>
      </c>
    </row>
    <row r="339" spans="2:19" x14ac:dyDescent="0.35">
      <c r="B339" s="5" t="s">
        <v>42</v>
      </c>
      <c r="C339" s="5" t="s">
        <v>23</v>
      </c>
      <c r="D339" s="5" t="s">
        <v>378</v>
      </c>
      <c r="E339" s="5" t="s">
        <v>14</v>
      </c>
      <c r="F339" s="6">
        <v>43933</v>
      </c>
      <c r="G339" s="5" t="s">
        <v>10</v>
      </c>
      <c r="H339" s="5" t="s">
        <v>6</v>
      </c>
      <c r="I339" s="7" t="s">
        <v>7</v>
      </c>
      <c r="J339" s="5">
        <v>64</v>
      </c>
      <c r="K339" s="5" t="str">
        <f>IF(J339&lt;50,"rendah","tinggi")</f>
        <v>tinggi</v>
      </c>
      <c r="L339" s="5">
        <v>144</v>
      </c>
      <c r="M339" s="5">
        <v>17</v>
      </c>
      <c r="N339" s="8">
        <f>M339*J339</f>
        <v>1088</v>
      </c>
      <c r="O339" s="5">
        <f t="shared" si="15"/>
        <v>2448</v>
      </c>
      <c r="P339" s="9">
        <f t="shared" si="16"/>
        <v>1360</v>
      </c>
      <c r="Q339">
        <f t="shared" si="17"/>
        <v>0</v>
      </c>
      <c r="R339">
        <f>IF(AND(P339&gt;=5000,H339="east",E339="cookies"),P339*10%,0)</f>
        <v>0</v>
      </c>
      <c r="S339">
        <f>IF(OR(P339&gt;=5000,H339="east",E339="cookies"),P339*10%,0)</f>
        <v>136</v>
      </c>
    </row>
    <row r="340" spans="2:19" x14ac:dyDescent="0.35">
      <c r="B340" s="5" t="s">
        <v>45</v>
      </c>
      <c r="C340" s="5" t="s">
        <v>23</v>
      </c>
      <c r="D340" s="5" t="s">
        <v>382</v>
      </c>
      <c r="E340" s="5" t="s">
        <v>14</v>
      </c>
      <c r="F340" s="6">
        <v>43934</v>
      </c>
      <c r="G340" s="5" t="s">
        <v>24</v>
      </c>
      <c r="H340" s="5" t="s">
        <v>20</v>
      </c>
      <c r="I340" s="7" t="s">
        <v>7</v>
      </c>
      <c r="J340" s="5">
        <v>64</v>
      </c>
      <c r="K340" s="5" t="str">
        <f>IF(J340&lt;50,"rendah","tinggi")</f>
        <v>tinggi</v>
      </c>
      <c r="L340" s="5">
        <v>144</v>
      </c>
      <c r="M340" s="5">
        <v>6</v>
      </c>
      <c r="N340" s="8">
        <f>M340*J340</f>
        <v>384</v>
      </c>
      <c r="O340" s="5">
        <f t="shared" si="15"/>
        <v>864</v>
      </c>
      <c r="P340" s="9">
        <f t="shared" si="16"/>
        <v>480</v>
      </c>
      <c r="Q340">
        <f t="shared" si="17"/>
        <v>0</v>
      </c>
      <c r="R340">
        <f>IF(AND(P340&gt;=5000,H340="east",E340="cookies"),P340*10%,0)</f>
        <v>0</v>
      </c>
      <c r="S340">
        <f>IF(OR(P340&gt;=5000,H340="east",E340="cookies"),P340*10%,0)</f>
        <v>0</v>
      </c>
    </row>
    <row r="341" spans="2:19" x14ac:dyDescent="0.35">
      <c r="B341" s="5" t="s">
        <v>42</v>
      </c>
      <c r="C341" s="5" t="s">
        <v>22</v>
      </c>
      <c r="D341" s="5" t="s">
        <v>381</v>
      </c>
      <c r="E341" s="5" t="s">
        <v>14</v>
      </c>
      <c r="F341" s="6">
        <v>43934</v>
      </c>
      <c r="G341" s="7" t="s">
        <v>5</v>
      </c>
      <c r="H341" s="5" t="s">
        <v>6</v>
      </c>
      <c r="I341" s="7" t="s">
        <v>7</v>
      </c>
      <c r="J341" s="5">
        <v>63</v>
      </c>
      <c r="K341" s="5" t="str">
        <f>IF(J341&lt;50,"rendah","tinggi")</f>
        <v>tinggi</v>
      </c>
      <c r="L341" s="5">
        <v>145</v>
      </c>
      <c r="M341" s="5">
        <v>3</v>
      </c>
      <c r="N341" s="8">
        <f>M341*J341</f>
        <v>189</v>
      </c>
      <c r="O341" s="5">
        <f t="shared" si="15"/>
        <v>435</v>
      </c>
      <c r="P341" s="9">
        <f t="shared" si="16"/>
        <v>246</v>
      </c>
      <c r="Q341">
        <f t="shared" si="17"/>
        <v>0</v>
      </c>
      <c r="R341">
        <f>IF(AND(P341&gt;=5000,H341="east",E341="cookies"),P341*10%,0)</f>
        <v>0</v>
      </c>
      <c r="S341">
        <f>IF(OR(P341&gt;=5000,H341="east",E341="cookies"),P341*10%,0)</f>
        <v>24.6</v>
      </c>
    </row>
    <row r="342" spans="2:19" x14ac:dyDescent="0.35">
      <c r="B342" s="5" t="s">
        <v>45</v>
      </c>
      <c r="C342" s="5" t="s">
        <v>27</v>
      </c>
      <c r="D342" s="5" t="s">
        <v>384</v>
      </c>
      <c r="E342" s="5" t="s">
        <v>14</v>
      </c>
      <c r="F342" s="6">
        <v>43935</v>
      </c>
      <c r="G342" s="7" t="s">
        <v>19</v>
      </c>
      <c r="H342" s="5" t="s">
        <v>20</v>
      </c>
      <c r="I342" s="7" t="s">
        <v>11</v>
      </c>
      <c r="J342" s="5">
        <v>94</v>
      </c>
      <c r="K342" s="5" t="str">
        <f>IF(J342&lt;50,"rendah","tinggi")</f>
        <v>tinggi</v>
      </c>
      <c r="L342" s="5">
        <v>213</v>
      </c>
      <c r="M342" s="5">
        <v>95</v>
      </c>
      <c r="N342" s="8">
        <f>M342*J342</f>
        <v>8930</v>
      </c>
      <c r="O342" s="5">
        <f t="shared" si="15"/>
        <v>20235</v>
      </c>
      <c r="P342" s="9">
        <f t="shared" si="16"/>
        <v>11305</v>
      </c>
      <c r="Q342">
        <f t="shared" si="17"/>
        <v>339.15</v>
      </c>
      <c r="R342">
        <f>IF(AND(P342&gt;=5000,H342="east",E342="cookies"),P342*10%,0)</f>
        <v>0</v>
      </c>
      <c r="S342">
        <f>IF(OR(P342&gt;=5000,H342="east",E342="cookies"),P342*10%,0)</f>
        <v>1130.5</v>
      </c>
    </row>
    <row r="343" spans="2:19" x14ac:dyDescent="0.35">
      <c r="B343" s="5" t="s">
        <v>42</v>
      </c>
      <c r="C343" s="5" t="s">
        <v>12</v>
      </c>
      <c r="D343" s="5" t="s">
        <v>383</v>
      </c>
      <c r="E343" s="5" t="s">
        <v>4</v>
      </c>
      <c r="F343" s="6">
        <v>43935</v>
      </c>
      <c r="G343" s="5" t="s">
        <v>10</v>
      </c>
      <c r="H343" s="5" t="s">
        <v>6</v>
      </c>
      <c r="I343" s="7" t="s">
        <v>7</v>
      </c>
      <c r="J343" s="5">
        <v>100</v>
      </c>
      <c r="K343" s="5" t="str">
        <f>IF(J343&lt;50,"rendah","tinggi")</f>
        <v>tinggi</v>
      </c>
      <c r="L343" s="5">
        <v>225</v>
      </c>
      <c r="M343" s="5">
        <v>83</v>
      </c>
      <c r="N343" s="8">
        <f>M343*J343</f>
        <v>8300</v>
      </c>
      <c r="O343" s="5">
        <f t="shared" si="15"/>
        <v>18675</v>
      </c>
      <c r="P343" s="9">
        <f t="shared" si="16"/>
        <v>10375</v>
      </c>
      <c r="Q343">
        <f t="shared" si="17"/>
        <v>311.25</v>
      </c>
      <c r="R343">
        <f>IF(AND(P343&gt;=5000,H343="east",E343="cookies"),P343*10%,0)</f>
        <v>0</v>
      </c>
      <c r="S343">
        <f>IF(OR(P343&gt;=5000,H343="east",E343="cookies"),P343*10%,0)</f>
        <v>1037.5</v>
      </c>
    </row>
    <row r="344" spans="2:19" x14ac:dyDescent="0.35">
      <c r="B344" s="5" t="s">
        <v>45</v>
      </c>
      <c r="C344" s="5" t="s">
        <v>12</v>
      </c>
      <c r="D344" s="5" t="s">
        <v>385</v>
      </c>
      <c r="E344" s="5" t="s">
        <v>4</v>
      </c>
      <c r="F344" s="6">
        <v>43935</v>
      </c>
      <c r="G344" s="5" t="s">
        <v>24</v>
      </c>
      <c r="H344" s="5" t="s">
        <v>20</v>
      </c>
      <c r="I344" s="7" t="s">
        <v>11</v>
      </c>
      <c r="J344" s="5">
        <v>100</v>
      </c>
      <c r="K344" s="5" t="str">
        <f>IF(J344&lt;50,"rendah","tinggi")</f>
        <v>tinggi</v>
      </c>
      <c r="L344" s="5">
        <v>225</v>
      </c>
      <c r="M344" s="5">
        <v>57</v>
      </c>
      <c r="N344" s="8">
        <f>M344*J344</f>
        <v>5700</v>
      </c>
      <c r="O344" s="5">
        <f t="shared" si="15"/>
        <v>12825</v>
      </c>
      <c r="P344" s="9">
        <f t="shared" si="16"/>
        <v>7125</v>
      </c>
      <c r="Q344">
        <f t="shared" si="17"/>
        <v>213.75</v>
      </c>
      <c r="R344">
        <f>IF(AND(P344&gt;=5000,H344="east",E344="cookies"),P344*10%,0)</f>
        <v>0</v>
      </c>
      <c r="S344">
        <f>IF(OR(P344&gt;=5000,H344="east",E344="cookies"),P344*10%,0)</f>
        <v>712.5</v>
      </c>
    </row>
    <row r="345" spans="2:19" x14ac:dyDescent="0.35">
      <c r="B345" s="5" t="s">
        <v>45</v>
      </c>
      <c r="C345" s="5" t="s">
        <v>25</v>
      </c>
      <c r="D345" s="5" t="s">
        <v>386</v>
      </c>
      <c r="E345" s="5" t="s">
        <v>4</v>
      </c>
      <c r="F345" s="6">
        <v>43936</v>
      </c>
      <c r="G345" s="7" t="s">
        <v>19</v>
      </c>
      <c r="H345" s="5" t="s">
        <v>20</v>
      </c>
      <c r="I345" s="7" t="s">
        <v>11</v>
      </c>
      <c r="J345" s="5">
        <v>92</v>
      </c>
      <c r="K345" s="5" t="str">
        <f>IF(J345&lt;50,"rendah","tinggi")</f>
        <v>tinggi</v>
      </c>
      <c r="L345" s="5">
        <v>207</v>
      </c>
      <c r="M345" s="5">
        <v>14</v>
      </c>
      <c r="N345" s="8">
        <f>M345*J345</f>
        <v>1288</v>
      </c>
      <c r="O345" s="5">
        <f t="shared" si="15"/>
        <v>2898</v>
      </c>
      <c r="P345" s="9">
        <f t="shared" si="16"/>
        <v>1610</v>
      </c>
      <c r="Q345">
        <f t="shared" si="17"/>
        <v>0</v>
      </c>
      <c r="R345">
        <f>IF(AND(P345&gt;=5000,H345="east",E345="cookies"),P345*10%,0)</f>
        <v>0</v>
      </c>
      <c r="S345">
        <f>IF(OR(P345&gt;=5000,H345="east",E345="cookies"),P345*10%,0)</f>
        <v>0</v>
      </c>
    </row>
    <row r="346" spans="2:19" x14ac:dyDescent="0.35">
      <c r="B346" s="5" t="s">
        <v>43</v>
      </c>
      <c r="C346" s="5" t="s">
        <v>17</v>
      </c>
      <c r="D346" s="5" t="s">
        <v>387</v>
      </c>
      <c r="E346" s="5" t="s">
        <v>14</v>
      </c>
      <c r="F346" s="6">
        <v>43936</v>
      </c>
      <c r="G346" s="5" t="s">
        <v>15</v>
      </c>
      <c r="H346" s="5" t="s">
        <v>16</v>
      </c>
      <c r="I346" s="7" t="s">
        <v>11</v>
      </c>
      <c r="J346" s="5">
        <v>46</v>
      </c>
      <c r="K346" s="5" t="str">
        <f>IF(J346&lt;50,"rendah","tinggi")</f>
        <v>rendah</v>
      </c>
      <c r="L346" s="5">
        <v>104</v>
      </c>
      <c r="M346" s="5">
        <v>19</v>
      </c>
      <c r="N346" s="8">
        <f>M346*J346</f>
        <v>874</v>
      </c>
      <c r="O346" s="5">
        <f t="shared" si="15"/>
        <v>1976</v>
      </c>
      <c r="P346" s="9">
        <f t="shared" si="16"/>
        <v>1102</v>
      </c>
      <c r="Q346">
        <f t="shared" si="17"/>
        <v>0</v>
      </c>
      <c r="R346">
        <f>IF(AND(P346&gt;=5000,H346="east",E346="cookies"),P346*10%,0)</f>
        <v>0</v>
      </c>
      <c r="S346">
        <f>IF(OR(P346&gt;=5000,H346="east",E346="cookies"),P346*10%,0)</f>
        <v>0</v>
      </c>
    </row>
    <row r="347" spans="2:19" x14ac:dyDescent="0.35">
      <c r="B347" s="5" t="s">
        <v>44</v>
      </c>
      <c r="C347" s="5" t="s">
        <v>3</v>
      </c>
      <c r="D347" s="5" t="s">
        <v>390</v>
      </c>
      <c r="E347" s="5" t="s">
        <v>4</v>
      </c>
      <c r="F347" s="6">
        <v>43937</v>
      </c>
      <c r="G347" s="7" t="s">
        <v>29</v>
      </c>
      <c r="H347" s="5" t="s">
        <v>16</v>
      </c>
      <c r="I347" s="7" t="s">
        <v>7</v>
      </c>
      <c r="J347" s="5">
        <v>105</v>
      </c>
      <c r="K347" s="5" t="str">
        <f>IF(J347&lt;50,"rendah","tinggi")</f>
        <v>tinggi</v>
      </c>
      <c r="L347" s="5">
        <v>237</v>
      </c>
      <c r="M347" s="5">
        <v>41</v>
      </c>
      <c r="N347" s="8">
        <f>M347*J347</f>
        <v>4305</v>
      </c>
      <c r="O347" s="5">
        <f t="shared" si="15"/>
        <v>9717</v>
      </c>
      <c r="P347" s="9">
        <f t="shared" si="16"/>
        <v>5412</v>
      </c>
      <c r="Q347">
        <f t="shared" si="17"/>
        <v>162.35999999999999</v>
      </c>
      <c r="R347">
        <f>IF(AND(P347&gt;=5000,H347="east",E347="cookies"),P347*10%,0)</f>
        <v>0</v>
      </c>
      <c r="S347">
        <f>IF(OR(P347&gt;=5000,H347="east",E347="cookies"),P347*10%,0)</f>
        <v>541.20000000000005</v>
      </c>
    </row>
    <row r="348" spans="2:19" x14ac:dyDescent="0.35">
      <c r="B348" s="5" t="s">
        <v>42</v>
      </c>
      <c r="C348" s="5" t="s">
        <v>8</v>
      </c>
      <c r="D348" s="5" t="s">
        <v>388</v>
      </c>
      <c r="E348" s="5" t="s">
        <v>9</v>
      </c>
      <c r="F348" s="6">
        <v>43937</v>
      </c>
      <c r="G348" s="7" t="s">
        <v>5</v>
      </c>
      <c r="H348" s="5" t="s">
        <v>6</v>
      </c>
      <c r="I348" s="7" t="s">
        <v>7</v>
      </c>
      <c r="J348" s="5">
        <v>48</v>
      </c>
      <c r="K348" s="5" t="str">
        <f>IF(J348&lt;50,"rendah","tinggi")</f>
        <v>rendah</v>
      </c>
      <c r="L348" s="5">
        <v>108</v>
      </c>
      <c r="M348" s="5">
        <v>82</v>
      </c>
      <c r="N348" s="8">
        <f>M348*J348</f>
        <v>3936</v>
      </c>
      <c r="O348" s="5">
        <f t="shared" si="15"/>
        <v>8856</v>
      </c>
      <c r="P348" s="9">
        <f t="shared" si="16"/>
        <v>4920</v>
      </c>
      <c r="Q348">
        <f t="shared" si="17"/>
        <v>0</v>
      </c>
      <c r="R348">
        <f>IF(AND(P348&gt;=5000,H348="east",E348="cookies"),P348*10%,0)</f>
        <v>0</v>
      </c>
      <c r="S348">
        <f>IF(OR(P348&gt;=5000,H348="east",E348="cookies"),P348*10%,0)</f>
        <v>492</v>
      </c>
    </row>
    <row r="349" spans="2:19" x14ac:dyDescent="0.35">
      <c r="B349" s="5" t="s">
        <v>45</v>
      </c>
      <c r="C349" s="5" t="s">
        <v>31</v>
      </c>
      <c r="D349" s="5" t="s">
        <v>389</v>
      </c>
      <c r="E349" s="5" t="s">
        <v>9</v>
      </c>
      <c r="F349" s="6">
        <v>43937</v>
      </c>
      <c r="G349" s="5" t="s">
        <v>24</v>
      </c>
      <c r="H349" s="5" t="s">
        <v>20</v>
      </c>
      <c r="I349" s="7" t="s">
        <v>7</v>
      </c>
      <c r="J349" s="5">
        <v>41</v>
      </c>
      <c r="K349" s="5" t="str">
        <f>IF(J349&lt;50,"rendah","tinggi")</f>
        <v>rendah</v>
      </c>
      <c r="L349" s="5">
        <v>94</v>
      </c>
      <c r="M349" s="5">
        <v>72</v>
      </c>
      <c r="N349" s="8">
        <f>M349*J349</f>
        <v>2952</v>
      </c>
      <c r="O349" s="5">
        <f t="shared" si="15"/>
        <v>6768</v>
      </c>
      <c r="P349" s="9">
        <f t="shared" si="16"/>
        <v>3816</v>
      </c>
      <c r="Q349">
        <f t="shared" si="17"/>
        <v>0</v>
      </c>
      <c r="R349">
        <f>IF(AND(P349&gt;=5000,H349="east",E349="cookies"),P349*10%,0)</f>
        <v>0</v>
      </c>
      <c r="S349">
        <f>IF(OR(P349&gt;=5000,H349="east",E349="cookies"),P349*10%,0)</f>
        <v>381.6</v>
      </c>
    </row>
    <row r="350" spans="2:19" x14ac:dyDescent="0.35">
      <c r="B350" s="5" t="s">
        <v>44</v>
      </c>
      <c r="C350" s="5" t="s">
        <v>3</v>
      </c>
      <c r="D350" s="5" t="s">
        <v>393</v>
      </c>
      <c r="E350" s="5" t="s">
        <v>4</v>
      </c>
      <c r="F350" s="6">
        <v>43938</v>
      </c>
      <c r="G350" s="7" t="s">
        <v>29</v>
      </c>
      <c r="H350" s="5" t="s">
        <v>16</v>
      </c>
      <c r="I350" s="7" t="s">
        <v>7</v>
      </c>
      <c r="J350" s="5">
        <v>105</v>
      </c>
      <c r="K350" s="5" t="str">
        <f>IF(J350&lt;50,"rendah","tinggi")</f>
        <v>tinggi</v>
      </c>
      <c r="L350" s="5">
        <v>237</v>
      </c>
      <c r="M350" s="5">
        <v>84</v>
      </c>
      <c r="N350" s="8">
        <f>M350*J350</f>
        <v>8820</v>
      </c>
      <c r="O350" s="5">
        <f t="shared" si="15"/>
        <v>19908</v>
      </c>
      <c r="P350" s="9">
        <f t="shared" si="16"/>
        <v>11088</v>
      </c>
      <c r="Q350">
        <f t="shared" si="17"/>
        <v>332.64</v>
      </c>
      <c r="R350">
        <f>IF(AND(P350&gt;=5000,H350="east",E350="cookies"),P350*10%,0)</f>
        <v>0</v>
      </c>
      <c r="S350">
        <f>IF(OR(P350&gt;=5000,H350="east",E350="cookies"),P350*10%,0)</f>
        <v>1108.8</v>
      </c>
    </row>
    <row r="351" spans="2:19" x14ac:dyDescent="0.35">
      <c r="B351" s="5" t="s">
        <v>43</v>
      </c>
      <c r="C351" s="5" t="s">
        <v>22</v>
      </c>
      <c r="D351" s="5" t="s">
        <v>392</v>
      </c>
      <c r="E351" s="5" t="s">
        <v>14</v>
      </c>
      <c r="F351" s="6">
        <v>43938</v>
      </c>
      <c r="G351" s="5" t="s">
        <v>15</v>
      </c>
      <c r="H351" s="5" t="s">
        <v>16</v>
      </c>
      <c r="I351" s="7" t="s">
        <v>11</v>
      </c>
      <c r="J351" s="5">
        <v>63</v>
      </c>
      <c r="K351" s="5" t="str">
        <f>IF(J351&lt;50,"rendah","tinggi")</f>
        <v>tinggi</v>
      </c>
      <c r="L351" s="5">
        <v>145</v>
      </c>
      <c r="M351" s="5">
        <v>69</v>
      </c>
      <c r="N351" s="8">
        <f>M351*J351</f>
        <v>4347</v>
      </c>
      <c r="O351" s="5">
        <f t="shared" si="15"/>
        <v>10005</v>
      </c>
      <c r="P351" s="9">
        <f t="shared" si="16"/>
        <v>5658</v>
      </c>
      <c r="Q351">
        <f t="shared" si="17"/>
        <v>169.73999999999998</v>
      </c>
      <c r="R351">
        <f>IF(AND(P351&gt;=5000,H351="east",E351="cookies"),P351*10%,0)</f>
        <v>0</v>
      </c>
      <c r="S351">
        <f>IF(OR(P351&gt;=5000,H351="east",E351="cookies"),P351*10%,0)</f>
        <v>565.80000000000007</v>
      </c>
    </row>
    <row r="352" spans="2:19" x14ac:dyDescent="0.35">
      <c r="B352" s="5" t="s">
        <v>42</v>
      </c>
      <c r="C352" s="5" t="s">
        <v>26</v>
      </c>
      <c r="D352" s="5" t="s">
        <v>391</v>
      </c>
      <c r="E352" s="5" t="s">
        <v>14</v>
      </c>
      <c r="F352" s="6">
        <v>43938</v>
      </c>
      <c r="G352" s="5" t="s">
        <v>10</v>
      </c>
      <c r="H352" s="5" t="s">
        <v>6</v>
      </c>
      <c r="I352" s="7" t="s">
        <v>11</v>
      </c>
      <c r="J352" s="5">
        <v>74</v>
      </c>
      <c r="K352" s="5" t="str">
        <f>IF(J352&lt;50,"rendah","tinggi")</f>
        <v>tinggi</v>
      </c>
      <c r="L352" s="5">
        <v>168</v>
      </c>
      <c r="M352" s="5">
        <v>2</v>
      </c>
      <c r="N352" s="8">
        <f>M352*J352</f>
        <v>148</v>
      </c>
      <c r="O352" s="5">
        <f t="shared" si="15"/>
        <v>336</v>
      </c>
      <c r="P352" s="9">
        <f t="shared" si="16"/>
        <v>188</v>
      </c>
      <c r="Q352">
        <f t="shared" si="17"/>
        <v>0</v>
      </c>
      <c r="R352">
        <f>IF(AND(P352&gt;=5000,H352="east",E352="cookies"),P352*10%,0)</f>
        <v>0</v>
      </c>
      <c r="S352">
        <f>IF(OR(P352&gt;=5000,H352="east",E352="cookies"),P352*10%,0)</f>
        <v>18.8</v>
      </c>
    </row>
    <row r="353" spans="2:19" x14ac:dyDescent="0.35">
      <c r="B353" s="5" t="s">
        <v>43</v>
      </c>
      <c r="C353" s="5" t="s">
        <v>28</v>
      </c>
      <c r="D353" s="5" t="s">
        <v>395</v>
      </c>
      <c r="E353" s="5" t="s">
        <v>9</v>
      </c>
      <c r="F353" s="6">
        <v>43939</v>
      </c>
      <c r="G353" s="5" t="s">
        <v>15</v>
      </c>
      <c r="H353" s="5" t="s">
        <v>16</v>
      </c>
      <c r="I353" s="7" t="s">
        <v>7</v>
      </c>
      <c r="J353" s="5">
        <v>68</v>
      </c>
      <c r="K353" s="5" t="str">
        <f>IF(J353&lt;50,"rendah","tinggi")</f>
        <v>tinggi</v>
      </c>
      <c r="L353" s="5">
        <v>153</v>
      </c>
      <c r="M353" s="5">
        <v>58</v>
      </c>
      <c r="N353" s="8">
        <f>M353*J353</f>
        <v>3944</v>
      </c>
      <c r="O353" s="5">
        <f t="shared" si="15"/>
        <v>8874</v>
      </c>
      <c r="P353" s="9">
        <f t="shared" si="16"/>
        <v>4930</v>
      </c>
      <c r="Q353">
        <f t="shared" si="17"/>
        <v>0</v>
      </c>
      <c r="R353">
        <f>IF(AND(P353&gt;=5000,H353="east",E353="cookies"),P353*10%,0)</f>
        <v>0</v>
      </c>
      <c r="S353">
        <f>IF(OR(P353&gt;=5000,H353="east",E353="cookies"),P353*10%,0)</f>
        <v>493</v>
      </c>
    </row>
    <row r="354" spans="2:19" x14ac:dyDescent="0.35">
      <c r="B354" s="5" t="s">
        <v>45</v>
      </c>
      <c r="C354" s="5" t="s">
        <v>25</v>
      </c>
      <c r="D354" s="5" t="s">
        <v>394</v>
      </c>
      <c r="E354" s="5" t="s">
        <v>4</v>
      </c>
      <c r="F354" s="6">
        <v>43939</v>
      </c>
      <c r="G354" s="7" t="s">
        <v>19</v>
      </c>
      <c r="H354" s="5" t="s">
        <v>20</v>
      </c>
      <c r="I354" s="7" t="s">
        <v>11</v>
      </c>
      <c r="J354" s="5">
        <v>92</v>
      </c>
      <c r="K354" s="5" t="str">
        <f>IF(J354&lt;50,"rendah","tinggi")</f>
        <v>tinggi</v>
      </c>
      <c r="L354" s="5">
        <v>207</v>
      </c>
      <c r="M354" s="5">
        <v>29</v>
      </c>
      <c r="N354" s="8">
        <f>M354*J354</f>
        <v>2668</v>
      </c>
      <c r="O354" s="5">
        <f t="shared" si="15"/>
        <v>6003</v>
      </c>
      <c r="P354" s="9">
        <f t="shared" si="16"/>
        <v>3335</v>
      </c>
      <c r="Q354">
        <f t="shared" si="17"/>
        <v>0</v>
      </c>
      <c r="R354">
        <f>IF(AND(P354&gt;=5000,H354="east",E354="cookies"),P354*10%,0)</f>
        <v>0</v>
      </c>
      <c r="S354">
        <f>IF(OR(P354&gt;=5000,H354="east",E354="cookies"),P354*10%,0)</f>
        <v>0</v>
      </c>
    </row>
    <row r="355" spans="2:19" x14ac:dyDescent="0.35">
      <c r="B355" s="5" t="s">
        <v>45</v>
      </c>
      <c r="C355" s="5" t="s">
        <v>25</v>
      </c>
      <c r="D355" s="5" t="s">
        <v>397</v>
      </c>
      <c r="E355" s="5" t="s">
        <v>4</v>
      </c>
      <c r="F355" s="6">
        <v>43940</v>
      </c>
      <c r="G355" s="5" t="s">
        <v>24</v>
      </c>
      <c r="H355" s="5" t="s">
        <v>20</v>
      </c>
      <c r="I355" s="7" t="s">
        <v>7</v>
      </c>
      <c r="J355" s="5">
        <v>92</v>
      </c>
      <c r="K355" s="5" t="str">
        <f>IF(J355&lt;50,"rendah","tinggi")</f>
        <v>tinggi</v>
      </c>
      <c r="L355" s="5">
        <v>207</v>
      </c>
      <c r="M355" s="5">
        <v>57</v>
      </c>
      <c r="N355" s="8">
        <f>M355*J355</f>
        <v>5244</v>
      </c>
      <c r="O355" s="5">
        <f t="shared" si="15"/>
        <v>11799</v>
      </c>
      <c r="P355" s="9">
        <f t="shared" si="16"/>
        <v>6555</v>
      </c>
      <c r="Q355">
        <f t="shared" si="17"/>
        <v>196.65</v>
      </c>
      <c r="R355">
        <f>IF(AND(P355&gt;=5000,H355="east",E355="cookies"),P355*10%,0)</f>
        <v>0</v>
      </c>
      <c r="S355">
        <f>IF(OR(P355&gt;=5000,H355="east",E355="cookies"),P355*10%,0)</f>
        <v>655.5</v>
      </c>
    </row>
    <row r="356" spans="2:19" x14ac:dyDescent="0.35">
      <c r="B356" s="5" t="s">
        <v>44</v>
      </c>
      <c r="C356" s="5" t="s">
        <v>31</v>
      </c>
      <c r="D356" s="5" t="s">
        <v>398</v>
      </c>
      <c r="E356" s="5" t="s">
        <v>9</v>
      </c>
      <c r="F356" s="6">
        <v>43940</v>
      </c>
      <c r="G356" s="5" t="s">
        <v>15</v>
      </c>
      <c r="H356" s="5" t="s">
        <v>16</v>
      </c>
      <c r="I356" s="7" t="s">
        <v>11</v>
      </c>
      <c r="J356" s="5">
        <v>41</v>
      </c>
      <c r="K356" s="5" t="str">
        <f>IF(J356&lt;50,"rendah","tinggi")</f>
        <v>rendah</v>
      </c>
      <c r="L356" s="5">
        <v>94</v>
      </c>
      <c r="M356" s="5">
        <v>66</v>
      </c>
      <c r="N356" s="8">
        <f>M356*J356</f>
        <v>2706</v>
      </c>
      <c r="O356" s="5">
        <f t="shared" si="15"/>
        <v>6204</v>
      </c>
      <c r="P356" s="9">
        <f t="shared" si="16"/>
        <v>3498</v>
      </c>
      <c r="Q356">
        <f t="shared" si="17"/>
        <v>0</v>
      </c>
      <c r="R356">
        <f>IF(AND(P356&gt;=5000,H356="east",E356="cookies"),P356*10%,0)</f>
        <v>0</v>
      </c>
      <c r="S356">
        <f>IF(OR(P356&gt;=5000,H356="east",E356="cookies"),P356*10%,0)</f>
        <v>349.8</v>
      </c>
    </row>
    <row r="357" spans="2:19" x14ac:dyDescent="0.35">
      <c r="B357" s="5" t="s">
        <v>42</v>
      </c>
      <c r="C357" s="5" t="s">
        <v>30</v>
      </c>
      <c r="D357" s="5" t="s">
        <v>396</v>
      </c>
      <c r="E357" s="5" t="s">
        <v>9</v>
      </c>
      <c r="F357" s="6">
        <v>43940</v>
      </c>
      <c r="G357" s="7" t="s">
        <v>5</v>
      </c>
      <c r="H357" s="5" t="s">
        <v>6</v>
      </c>
      <c r="I357" s="7" t="s">
        <v>11</v>
      </c>
      <c r="J357" s="5">
        <v>63</v>
      </c>
      <c r="K357" s="5" t="str">
        <f>IF(J357&lt;50,"rendah","tinggi")</f>
        <v>tinggi</v>
      </c>
      <c r="L357" s="5">
        <v>142</v>
      </c>
      <c r="M357" s="5">
        <v>1</v>
      </c>
      <c r="N357" s="8">
        <f>M357*J357</f>
        <v>63</v>
      </c>
      <c r="O357" s="5">
        <f t="shared" si="15"/>
        <v>142</v>
      </c>
      <c r="P357" s="9">
        <f t="shared" si="16"/>
        <v>79</v>
      </c>
      <c r="Q357">
        <f t="shared" si="17"/>
        <v>0</v>
      </c>
      <c r="R357">
        <f>IF(AND(P357&gt;=5000,H357="east",E357="cookies"),P357*10%,0)</f>
        <v>0</v>
      </c>
      <c r="S357">
        <f>IF(OR(P357&gt;=5000,H357="east",E357="cookies"),P357*10%,0)</f>
        <v>7.9</v>
      </c>
    </row>
    <row r="358" spans="2:19" x14ac:dyDescent="0.35">
      <c r="B358" s="5" t="s">
        <v>45</v>
      </c>
      <c r="C358" s="5" t="s">
        <v>12</v>
      </c>
      <c r="D358" s="5" t="s">
        <v>400</v>
      </c>
      <c r="E358" s="5" t="s">
        <v>4</v>
      </c>
      <c r="F358" s="6">
        <v>43941</v>
      </c>
      <c r="G358" s="7" t="s">
        <v>19</v>
      </c>
      <c r="H358" s="5" t="s">
        <v>20</v>
      </c>
      <c r="I358" s="7" t="s">
        <v>7</v>
      </c>
      <c r="J358" s="5">
        <v>100</v>
      </c>
      <c r="K358" s="5" t="str">
        <f>IF(J358&lt;50,"rendah","tinggi")</f>
        <v>tinggi</v>
      </c>
      <c r="L358" s="5">
        <v>225</v>
      </c>
      <c r="M358" s="5">
        <v>99</v>
      </c>
      <c r="N358" s="8">
        <f>M358*J358</f>
        <v>9900</v>
      </c>
      <c r="O358" s="5">
        <f t="shared" si="15"/>
        <v>22275</v>
      </c>
      <c r="P358" s="9">
        <f t="shared" si="16"/>
        <v>12375</v>
      </c>
      <c r="Q358">
        <f t="shared" si="17"/>
        <v>371.25</v>
      </c>
      <c r="R358">
        <f>IF(AND(P358&gt;=5000,H358="east",E358="cookies"),P358*10%,0)</f>
        <v>0</v>
      </c>
      <c r="S358">
        <f>IF(OR(P358&gt;=5000,H358="east",E358="cookies"),P358*10%,0)</f>
        <v>1237.5</v>
      </c>
    </row>
    <row r="359" spans="2:19" x14ac:dyDescent="0.35">
      <c r="B359" s="5" t="s">
        <v>45</v>
      </c>
      <c r="C359" s="5" t="s">
        <v>18</v>
      </c>
      <c r="D359" s="5" t="s">
        <v>401</v>
      </c>
      <c r="E359" s="5" t="s">
        <v>14</v>
      </c>
      <c r="F359" s="6">
        <v>43941</v>
      </c>
      <c r="G359" s="7" t="s">
        <v>19</v>
      </c>
      <c r="H359" s="5" t="s">
        <v>20</v>
      </c>
      <c r="I359" s="7" t="s">
        <v>7</v>
      </c>
      <c r="J359" s="5">
        <v>68</v>
      </c>
      <c r="K359" s="5" t="str">
        <f>IF(J359&lt;50,"rendah","tinggi")</f>
        <v>tinggi</v>
      </c>
      <c r="L359" s="5">
        <v>153</v>
      </c>
      <c r="M359" s="5">
        <v>62</v>
      </c>
      <c r="N359" s="8">
        <f>M359*J359</f>
        <v>4216</v>
      </c>
      <c r="O359" s="5">
        <f t="shared" si="15"/>
        <v>9486</v>
      </c>
      <c r="P359" s="9">
        <f t="shared" si="16"/>
        <v>5270</v>
      </c>
      <c r="Q359">
        <f t="shared" si="17"/>
        <v>158.1</v>
      </c>
      <c r="R359">
        <f>IF(AND(P359&gt;=5000,H359="east",E359="cookies"),P359*10%,0)</f>
        <v>0</v>
      </c>
      <c r="S359">
        <f>IF(OR(P359&gt;=5000,H359="east",E359="cookies"),P359*10%,0)</f>
        <v>527</v>
      </c>
    </row>
    <row r="360" spans="2:19" x14ac:dyDescent="0.35">
      <c r="B360" s="5" t="s">
        <v>43</v>
      </c>
      <c r="C360" s="5" t="s">
        <v>23</v>
      </c>
      <c r="D360" s="5" t="s">
        <v>403</v>
      </c>
      <c r="E360" s="5" t="s">
        <v>14</v>
      </c>
      <c r="F360" s="6">
        <v>43941</v>
      </c>
      <c r="G360" s="7" t="s">
        <v>29</v>
      </c>
      <c r="H360" s="5" t="s">
        <v>16</v>
      </c>
      <c r="I360" s="7" t="s">
        <v>7</v>
      </c>
      <c r="J360" s="5">
        <v>64</v>
      </c>
      <c r="K360" s="5" t="str">
        <f>IF(J360&lt;50,"rendah","tinggi")</f>
        <v>tinggi</v>
      </c>
      <c r="L360" s="5">
        <v>144</v>
      </c>
      <c r="M360" s="5">
        <v>51</v>
      </c>
      <c r="N360" s="8">
        <f>M360*J360</f>
        <v>3264</v>
      </c>
      <c r="O360" s="5">
        <f t="shared" si="15"/>
        <v>7344</v>
      </c>
      <c r="P360" s="9">
        <f t="shared" si="16"/>
        <v>4080</v>
      </c>
      <c r="Q360">
        <f t="shared" si="17"/>
        <v>0</v>
      </c>
      <c r="R360">
        <f>IF(AND(P360&gt;=5000,H360="east",E360="cookies"),P360*10%,0)</f>
        <v>0</v>
      </c>
      <c r="S360">
        <f>IF(OR(P360&gt;=5000,H360="east",E360="cookies"),P360*10%,0)</f>
        <v>0</v>
      </c>
    </row>
    <row r="361" spans="2:19" x14ac:dyDescent="0.35">
      <c r="B361" s="5" t="s">
        <v>43</v>
      </c>
      <c r="C361" s="5" t="s">
        <v>17</v>
      </c>
      <c r="D361" s="5" t="s">
        <v>402</v>
      </c>
      <c r="E361" s="5" t="s">
        <v>14</v>
      </c>
      <c r="F361" s="6">
        <v>43941</v>
      </c>
      <c r="G361" s="7" t="s">
        <v>29</v>
      </c>
      <c r="H361" s="5" t="s">
        <v>16</v>
      </c>
      <c r="I361" s="7" t="s">
        <v>11</v>
      </c>
      <c r="J361" s="5">
        <v>46</v>
      </c>
      <c r="K361" s="5" t="str">
        <f>IF(J361&lt;50,"rendah","tinggi")</f>
        <v>rendah</v>
      </c>
      <c r="L361" s="5">
        <v>104</v>
      </c>
      <c r="M361" s="5">
        <v>67</v>
      </c>
      <c r="N361" s="8">
        <f>M361*J361</f>
        <v>3082</v>
      </c>
      <c r="O361" s="5">
        <f t="shared" si="15"/>
        <v>6968</v>
      </c>
      <c r="P361" s="9">
        <f t="shared" si="16"/>
        <v>3886</v>
      </c>
      <c r="Q361">
        <f t="shared" si="17"/>
        <v>0</v>
      </c>
      <c r="R361">
        <f>IF(AND(P361&gt;=5000,H361="east",E361="cookies"),P361*10%,0)</f>
        <v>0</v>
      </c>
      <c r="S361">
        <f>IF(OR(P361&gt;=5000,H361="east",E361="cookies"),P361*10%,0)</f>
        <v>0</v>
      </c>
    </row>
    <row r="362" spans="2:19" x14ac:dyDescent="0.35">
      <c r="B362" s="5" t="s">
        <v>42</v>
      </c>
      <c r="C362" s="5" t="s">
        <v>22</v>
      </c>
      <c r="D362" s="5" t="s">
        <v>399</v>
      </c>
      <c r="E362" s="5" t="s">
        <v>14</v>
      </c>
      <c r="F362" s="6">
        <v>43941</v>
      </c>
      <c r="G362" s="7" t="s">
        <v>5</v>
      </c>
      <c r="H362" s="5" t="s">
        <v>6</v>
      </c>
      <c r="I362" s="7" t="s">
        <v>7</v>
      </c>
      <c r="J362" s="5">
        <v>63</v>
      </c>
      <c r="K362" s="5" t="str">
        <f>IF(J362&lt;50,"rendah","tinggi")</f>
        <v>tinggi</v>
      </c>
      <c r="L362" s="5">
        <v>145</v>
      </c>
      <c r="M362" s="5">
        <v>15</v>
      </c>
      <c r="N362" s="8">
        <f>M362*J362</f>
        <v>945</v>
      </c>
      <c r="O362" s="5">
        <f t="shared" si="15"/>
        <v>2175</v>
      </c>
      <c r="P362" s="9">
        <f t="shared" si="16"/>
        <v>1230</v>
      </c>
      <c r="Q362">
        <f t="shared" si="17"/>
        <v>0</v>
      </c>
      <c r="R362">
        <f>IF(AND(P362&gt;=5000,H362="east",E362="cookies"),P362*10%,0)</f>
        <v>0</v>
      </c>
      <c r="S362">
        <f>IF(OR(P362&gt;=5000,H362="east",E362="cookies"),P362*10%,0)</f>
        <v>123</v>
      </c>
    </row>
    <row r="363" spans="2:19" x14ac:dyDescent="0.35">
      <c r="B363" s="5" t="s">
        <v>43</v>
      </c>
      <c r="C363" s="5" t="s">
        <v>13</v>
      </c>
      <c r="D363" s="5" t="s">
        <v>404</v>
      </c>
      <c r="E363" s="5" t="s">
        <v>14</v>
      </c>
      <c r="F363" s="6">
        <v>43942</v>
      </c>
      <c r="G363" s="7" t="s">
        <v>29</v>
      </c>
      <c r="H363" s="5" t="s">
        <v>16</v>
      </c>
      <c r="I363" s="7" t="s">
        <v>11</v>
      </c>
      <c r="J363" s="5">
        <v>33</v>
      </c>
      <c r="K363" s="5" t="str">
        <f>IF(J363&lt;50,"rendah","tinggi")</f>
        <v>rendah</v>
      </c>
      <c r="L363" s="5">
        <v>76</v>
      </c>
      <c r="M363" s="5">
        <v>96</v>
      </c>
      <c r="N363" s="8">
        <f>M363*J363</f>
        <v>3168</v>
      </c>
      <c r="O363" s="5">
        <f t="shared" si="15"/>
        <v>7296</v>
      </c>
      <c r="P363" s="9">
        <f t="shared" si="16"/>
        <v>4128</v>
      </c>
      <c r="Q363">
        <f t="shared" si="17"/>
        <v>0</v>
      </c>
      <c r="R363">
        <f>IF(AND(P363&gt;=5000,H363="east",E363="cookies"),P363*10%,0)</f>
        <v>0</v>
      </c>
      <c r="S363">
        <f>IF(OR(P363&gt;=5000,H363="east",E363="cookies"),P363*10%,0)</f>
        <v>0</v>
      </c>
    </row>
    <row r="364" spans="2:19" x14ac:dyDescent="0.35">
      <c r="B364" s="5" t="s">
        <v>44</v>
      </c>
      <c r="C364" s="5" t="s">
        <v>12</v>
      </c>
      <c r="D364" s="5" t="s">
        <v>405</v>
      </c>
      <c r="E364" s="5" t="s">
        <v>4</v>
      </c>
      <c r="F364" s="6">
        <v>43942</v>
      </c>
      <c r="G364" s="5" t="s">
        <v>15</v>
      </c>
      <c r="H364" s="5" t="s">
        <v>16</v>
      </c>
      <c r="I364" s="7" t="s">
        <v>11</v>
      </c>
      <c r="J364" s="5">
        <v>100</v>
      </c>
      <c r="K364" s="5" t="str">
        <f>IF(J364&lt;50,"rendah","tinggi")</f>
        <v>tinggi</v>
      </c>
      <c r="L364" s="5">
        <v>225</v>
      </c>
      <c r="M364" s="5">
        <v>5</v>
      </c>
      <c r="N364" s="8">
        <f>M364*J364</f>
        <v>500</v>
      </c>
      <c r="O364" s="5">
        <f t="shared" si="15"/>
        <v>1125</v>
      </c>
      <c r="P364" s="9">
        <f t="shared" si="16"/>
        <v>625</v>
      </c>
      <c r="Q364">
        <f t="shared" si="17"/>
        <v>0</v>
      </c>
      <c r="R364">
        <f>IF(AND(P364&gt;=5000,H364="east",E364="cookies"),P364*10%,0)</f>
        <v>0</v>
      </c>
      <c r="S364">
        <f>IF(OR(P364&gt;=5000,H364="east",E364="cookies"),P364*10%,0)</f>
        <v>0</v>
      </c>
    </row>
    <row r="365" spans="2:19" x14ac:dyDescent="0.35">
      <c r="B365" s="5" t="s">
        <v>43</v>
      </c>
      <c r="C365" s="5" t="s">
        <v>18</v>
      </c>
      <c r="D365" s="5" t="s">
        <v>406</v>
      </c>
      <c r="E365" s="5" t="s">
        <v>14</v>
      </c>
      <c r="F365" s="6">
        <v>43942</v>
      </c>
      <c r="G365" s="5" t="s">
        <v>15</v>
      </c>
      <c r="H365" s="5" t="s">
        <v>16</v>
      </c>
      <c r="I365" s="7" t="s">
        <v>11</v>
      </c>
      <c r="J365" s="5">
        <v>68</v>
      </c>
      <c r="K365" s="5" t="str">
        <f>IF(J365&lt;50,"rendah","tinggi")</f>
        <v>tinggi</v>
      </c>
      <c r="L365" s="5">
        <v>153</v>
      </c>
      <c r="M365" s="5">
        <v>5</v>
      </c>
      <c r="N365" s="8">
        <f>M365*J365</f>
        <v>340</v>
      </c>
      <c r="O365" s="5">
        <f t="shared" si="15"/>
        <v>765</v>
      </c>
      <c r="P365" s="9">
        <f t="shared" si="16"/>
        <v>425</v>
      </c>
      <c r="Q365">
        <f t="shared" si="17"/>
        <v>0</v>
      </c>
      <c r="R365">
        <f>IF(AND(P365&gt;=5000,H365="east",E365="cookies"),P365*10%,0)</f>
        <v>0</v>
      </c>
      <c r="S365">
        <f>IF(OR(P365&gt;=5000,H365="east",E365="cookies"),P365*10%,0)</f>
        <v>0</v>
      </c>
    </row>
    <row r="366" spans="2:19" x14ac:dyDescent="0.35">
      <c r="B366" s="5" t="s">
        <v>45</v>
      </c>
      <c r="C366" s="5" t="s">
        <v>28</v>
      </c>
      <c r="D366" s="5" t="s">
        <v>408</v>
      </c>
      <c r="E366" s="5" t="s">
        <v>9</v>
      </c>
      <c r="F366" s="6">
        <v>43943</v>
      </c>
      <c r="G366" s="5" t="s">
        <v>24</v>
      </c>
      <c r="H366" s="5" t="s">
        <v>20</v>
      </c>
      <c r="I366" s="7" t="s">
        <v>7</v>
      </c>
      <c r="J366" s="5">
        <v>68</v>
      </c>
      <c r="K366" s="5" t="str">
        <f>IF(J366&lt;50,"rendah","tinggi")</f>
        <v>tinggi</v>
      </c>
      <c r="L366" s="5">
        <v>153</v>
      </c>
      <c r="M366" s="5">
        <v>78</v>
      </c>
      <c r="N366" s="8">
        <f>M366*J366</f>
        <v>5304</v>
      </c>
      <c r="O366" s="5">
        <f t="shared" si="15"/>
        <v>11934</v>
      </c>
      <c r="P366" s="9">
        <f t="shared" si="16"/>
        <v>6630</v>
      </c>
      <c r="Q366">
        <f t="shared" si="17"/>
        <v>198.9</v>
      </c>
      <c r="R366">
        <f>IF(AND(P366&gt;=5000,H366="east",E366="cookies"),P366*10%,0)</f>
        <v>0</v>
      </c>
      <c r="S366">
        <f>IF(OR(P366&gt;=5000,H366="east",E366="cookies"),P366*10%,0)</f>
        <v>663</v>
      </c>
    </row>
    <row r="367" spans="2:19" x14ac:dyDescent="0.35">
      <c r="B367" s="5" t="s">
        <v>45</v>
      </c>
      <c r="C367" s="5" t="s">
        <v>8</v>
      </c>
      <c r="D367" s="5" t="s">
        <v>407</v>
      </c>
      <c r="E367" s="5" t="s">
        <v>9</v>
      </c>
      <c r="F367" s="6">
        <v>43943</v>
      </c>
      <c r="G367" s="7" t="s">
        <v>19</v>
      </c>
      <c r="H367" s="5" t="s">
        <v>20</v>
      </c>
      <c r="I367" s="7" t="s">
        <v>11</v>
      </c>
      <c r="J367" s="5">
        <v>48</v>
      </c>
      <c r="K367" s="5" t="str">
        <f>IF(J367&lt;50,"rendah","tinggi")</f>
        <v>rendah</v>
      </c>
      <c r="L367" s="5">
        <v>108</v>
      </c>
      <c r="M367" s="5">
        <v>74</v>
      </c>
      <c r="N367" s="8">
        <f>M367*J367</f>
        <v>3552</v>
      </c>
      <c r="O367" s="5">
        <f t="shared" si="15"/>
        <v>7992</v>
      </c>
      <c r="P367" s="9">
        <f t="shared" si="16"/>
        <v>4440</v>
      </c>
      <c r="Q367">
        <f t="shared" si="17"/>
        <v>0</v>
      </c>
      <c r="R367">
        <f>IF(AND(P367&gt;=5000,H367="east",E367="cookies"),P367*10%,0)</f>
        <v>0</v>
      </c>
      <c r="S367">
        <f>IF(OR(P367&gt;=5000,H367="east",E367="cookies"),P367*10%,0)</f>
        <v>444</v>
      </c>
    </row>
    <row r="368" spans="2:19" x14ac:dyDescent="0.35">
      <c r="B368" s="5" t="s">
        <v>43</v>
      </c>
      <c r="C368" s="5" t="s">
        <v>26</v>
      </c>
      <c r="D368" s="5" t="s">
        <v>409</v>
      </c>
      <c r="E368" s="5" t="s">
        <v>14</v>
      </c>
      <c r="F368" s="6">
        <v>43943</v>
      </c>
      <c r="G368" s="5" t="s">
        <v>15</v>
      </c>
      <c r="H368" s="5" t="s">
        <v>16</v>
      </c>
      <c r="I368" s="7" t="s">
        <v>11</v>
      </c>
      <c r="J368" s="5">
        <v>74</v>
      </c>
      <c r="K368" s="5" t="str">
        <f>IF(J368&lt;50,"rendah","tinggi")</f>
        <v>tinggi</v>
      </c>
      <c r="L368" s="5">
        <v>168</v>
      </c>
      <c r="M368" s="5">
        <v>41</v>
      </c>
      <c r="N368" s="8">
        <f>M368*J368</f>
        <v>3034</v>
      </c>
      <c r="O368" s="5">
        <f t="shared" si="15"/>
        <v>6888</v>
      </c>
      <c r="P368" s="9">
        <f t="shared" si="16"/>
        <v>3854</v>
      </c>
      <c r="Q368">
        <f t="shared" si="17"/>
        <v>0</v>
      </c>
      <c r="R368">
        <f>IF(AND(P368&gt;=5000,H368="east",E368="cookies"),P368*10%,0)</f>
        <v>0</v>
      </c>
      <c r="S368">
        <f>IF(OR(P368&gt;=5000,H368="east",E368="cookies"),P368*10%,0)</f>
        <v>0</v>
      </c>
    </row>
    <row r="369" spans="2:19" x14ac:dyDescent="0.35">
      <c r="B369" s="5" t="s">
        <v>42</v>
      </c>
      <c r="C369" s="5" t="s">
        <v>22</v>
      </c>
      <c r="D369" s="5" t="s">
        <v>410</v>
      </c>
      <c r="E369" s="5" t="s">
        <v>14</v>
      </c>
      <c r="F369" s="6">
        <v>43944</v>
      </c>
      <c r="G369" s="5" t="s">
        <v>10</v>
      </c>
      <c r="H369" s="5" t="s">
        <v>6</v>
      </c>
      <c r="I369" s="7" t="s">
        <v>11</v>
      </c>
      <c r="J369" s="5">
        <v>63</v>
      </c>
      <c r="K369" s="5" t="str">
        <f>IF(J369&lt;50,"rendah","tinggi")</f>
        <v>tinggi</v>
      </c>
      <c r="L369" s="5">
        <v>145</v>
      </c>
      <c r="M369" s="5">
        <v>92</v>
      </c>
      <c r="N369" s="8">
        <f>M369*J369</f>
        <v>5796</v>
      </c>
      <c r="O369" s="5">
        <f t="shared" si="15"/>
        <v>13340</v>
      </c>
      <c r="P369" s="9">
        <f t="shared" si="16"/>
        <v>7544</v>
      </c>
      <c r="Q369">
        <f t="shared" si="17"/>
        <v>226.32</v>
      </c>
      <c r="R369">
        <f>IF(AND(P369&gt;=5000,H369="east",E369="cookies"),P369*10%,0)</f>
        <v>0</v>
      </c>
      <c r="S369">
        <f>IF(OR(P369&gt;=5000,H369="east",E369="cookies"),P369*10%,0)</f>
        <v>754.40000000000009</v>
      </c>
    </row>
    <row r="370" spans="2:19" x14ac:dyDescent="0.35">
      <c r="B370" s="5" t="s">
        <v>45</v>
      </c>
      <c r="C370" s="5" t="s">
        <v>21</v>
      </c>
      <c r="D370" s="5" t="s">
        <v>411</v>
      </c>
      <c r="E370" s="5" t="s">
        <v>14</v>
      </c>
      <c r="F370" s="6">
        <v>43944</v>
      </c>
      <c r="G370" s="5" t="s">
        <v>24</v>
      </c>
      <c r="H370" s="5" t="s">
        <v>20</v>
      </c>
      <c r="I370" s="7" t="s">
        <v>11</v>
      </c>
      <c r="J370" s="5">
        <v>57</v>
      </c>
      <c r="K370" s="5" t="str">
        <f>IF(J370&lt;50,"rendah","tinggi")</f>
        <v>tinggi</v>
      </c>
      <c r="L370" s="5">
        <v>129</v>
      </c>
      <c r="M370" s="5">
        <v>96</v>
      </c>
      <c r="N370" s="8">
        <f>M370*J370</f>
        <v>5472</v>
      </c>
      <c r="O370" s="5">
        <f t="shared" si="15"/>
        <v>12384</v>
      </c>
      <c r="P370" s="9">
        <f t="shared" si="16"/>
        <v>6912</v>
      </c>
      <c r="Q370">
        <f t="shared" si="17"/>
        <v>207.35999999999999</v>
      </c>
      <c r="R370">
        <f>IF(AND(P370&gt;=5000,H370="east",E370="cookies"),P370*10%,0)</f>
        <v>0</v>
      </c>
      <c r="S370">
        <f>IF(OR(P370&gt;=5000,H370="east",E370="cookies"),P370*10%,0)</f>
        <v>691.2</v>
      </c>
    </row>
    <row r="371" spans="2:19" x14ac:dyDescent="0.35">
      <c r="B371" s="5" t="s">
        <v>43</v>
      </c>
      <c r="C371" s="5" t="s">
        <v>8</v>
      </c>
      <c r="D371" s="5" t="s">
        <v>413</v>
      </c>
      <c r="E371" s="5" t="s">
        <v>9</v>
      </c>
      <c r="F371" s="6">
        <v>43944</v>
      </c>
      <c r="G371" s="7" t="s">
        <v>29</v>
      </c>
      <c r="H371" s="5" t="s">
        <v>16</v>
      </c>
      <c r="I371" s="7" t="s">
        <v>11</v>
      </c>
      <c r="J371" s="5">
        <v>48</v>
      </c>
      <c r="K371" s="5" t="str">
        <f>IF(J371&lt;50,"rendah","tinggi")</f>
        <v>rendah</v>
      </c>
      <c r="L371" s="5">
        <v>108</v>
      </c>
      <c r="M371" s="5">
        <v>49</v>
      </c>
      <c r="N371" s="8">
        <f>M371*J371</f>
        <v>2352</v>
      </c>
      <c r="O371" s="5">
        <f t="shared" si="15"/>
        <v>5292</v>
      </c>
      <c r="P371" s="9">
        <f t="shared" si="16"/>
        <v>2940</v>
      </c>
      <c r="Q371">
        <f t="shared" si="17"/>
        <v>0</v>
      </c>
      <c r="R371">
        <f>IF(AND(P371&gt;=5000,H371="east",E371="cookies"),P371*10%,0)</f>
        <v>0</v>
      </c>
      <c r="S371">
        <f>IF(OR(P371&gt;=5000,H371="east",E371="cookies"),P371*10%,0)</f>
        <v>294</v>
      </c>
    </row>
    <row r="372" spans="2:19" x14ac:dyDescent="0.35">
      <c r="B372" s="5" t="s">
        <v>45</v>
      </c>
      <c r="C372" s="5" t="s">
        <v>3</v>
      </c>
      <c r="D372" s="5" t="s">
        <v>412</v>
      </c>
      <c r="E372" s="5" t="s">
        <v>4</v>
      </c>
      <c r="F372" s="6">
        <v>43944</v>
      </c>
      <c r="G372" s="5" t="s">
        <v>24</v>
      </c>
      <c r="H372" s="5" t="s">
        <v>20</v>
      </c>
      <c r="I372" s="7" t="s">
        <v>11</v>
      </c>
      <c r="J372" s="5">
        <v>105</v>
      </c>
      <c r="K372" s="5" t="str">
        <f>IF(J372&lt;50,"rendah","tinggi")</f>
        <v>tinggi</v>
      </c>
      <c r="L372" s="5">
        <v>237</v>
      </c>
      <c r="M372" s="5">
        <v>12</v>
      </c>
      <c r="N372" s="8">
        <f>M372*J372</f>
        <v>1260</v>
      </c>
      <c r="O372" s="5">
        <f t="shared" si="15"/>
        <v>2844</v>
      </c>
      <c r="P372" s="9">
        <f t="shared" si="16"/>
        <v>1584</v>
      </c>
      <c r="Q372">
        <f t="shared" si="17"/>
        <v>0</v>
      </c>
      <c r="R372">
        <f>IF(AND(P372&gt;=5000,H372="east",E372="cookies"),P372*10%,0)</f>
        <v>0</v>
      </c>
      <c r="S372">
        <f>IF(OR(P372&gt;=5000,H372="east",E372="cookies"),P372*10%,0)</f>
        <v>0</v>
      </c>
    </row>
    <row r="373" spans="2:19" x14ac:dyDescent="0.35">
      <c r="B373" s="5" t="s">
        <v>43</v>
      </c>
      <c r="C373" s="5" t="s">
        <v>18</v>
      </c>
      <c r="D373" s="5" t="s">
        <v>418</v>
      </c>
      <c r="E373" s="5" t="s">
        <v>14</v>
      </c>
      <c r="F373" s="6">
        <v>43945</v>
      </c>
      <c r="G373" s="5" t="s">
        <v>15</v>
      </c>
      <c r="H373" s="5" t="s">
        <v>16</v>
      </c>
      <c r="I373" s="7" t="s">
        <v>11</v>
      </c>
      <c r="J373" s="5">
        <v>68</v>
      </c>
      <c r="K373" s="5" t="str">
        <f>IF(J373&lt;50,"rendah","tinggi")</f>
        <v>tinggi</v>
      </c>
      <c r="L373" s="5">
        <v>153</v>
      </c>
      <c r="M373" s="5">
        <v>95</v>
      </c>
      <c r="N373" s="8">
        <f>M373*J373</f>
        <v>6460</v>
      </c>
      <c r="O373" s="5">
        <f t="shared" si="15"/>
        <v>14535</v>
      </c>
      <c r="P373" s="9">
        <f t="shared" si="16"/>
        <v>8075</v>
      </c>
      <c r="Q373">
        <f t="shared" si="17"/>
        <v>242.25</v>
      </c>
      <c r="R373">
        <f>IF(AND(P373&gt;=5000,H373="east",E373="cookies"),P373*10%,0)</f>
        <v>0</v>
      </c>
      <c r="S373">
        <f>IF(OR(P373&gt;=5000,H373="east",E373="cookies"),P373*10%,0)</f>
        <v>807.5</v>
      </c>
    </row>
    <row r="374" spans="2:19" x14ac:dyDescent="0.35">
      <c r="B374" s="5" t="s">
        <v>45</v>
      </c>
      <c r="C374" s="5" t="s">
        <v>27</v>
      </c>
      <c r="D374" s="5" t="s">
        <v>415</v>
      </c>
      <c r="E374" s="5" t="s">
        <v>14</v>
      </c>
      <c r="F374" s="6">
        <v>43945</v>
      </c>
      <c r="G374" s="7" t="s">
        <v>19</v>
      </c>
      <c r="H374" s="5" t="s">
        <v>20</v>
      </c>
      <c r="I374" s="7" t="s">
        <v>7</v>
      </c>
      <c r="J374" s="5">
        <v>94</v>
      </c>
      <c r="K374" s="5" t="str">
        <f>IF(J374&lt;50,"rendah","tinggi")</f>
        <v>tinggi</v>
      </c>
      <c r="L374" s="5">
        <v>213</v>
      </c>
      <c r="M374" s="5">
        <v>54</v>
      </c>
      <c r="N374" s="8">
        <f>M374*J374</f>
        <v>5076</v>
      </c>
      <c r="O374" s="5">
        <f t="shared" si="15"/>
        <v>11502</v>
      </c>
      <c r="P374" s="9">
        <f t="shared" si="16"/>
        <v>6426</v>
      </c>
      <c r="Q374">
        <f t="shared" si="17"/>
        <v>192.78</v>
      </c>
      <c r="R374">
        <f>IF(AND(P374&gt;=5000,H374="east",E374="cookies"),P374*10%,0)</f>
        <v>0</v>
      </c>
      <c r="S374">
        <f>IF(OR(P374&gt;=5000,H374="east",E374="cookies"),P374*10%,0)</f>
        <v>642.6</v>
      </c>
    </row>
    <row r="375" spans="2:19" x14ac:dyDescent="0.35">
      <c r="B375" s="5" t="s">
        <v>42</v>
      </c>
      <c r="C375" s="5" t="s">
        <v>18</v>
      </c>
      <c r="D375" s="5" t="s">
        <v>414</v>
      </c>
      <c r="E375" s="5" t="s">
        <v>14</v>
      </c>
      <c r="F375" s="6">
        <v>43945</v>
      </c>
      <c r="G375" s="5" t="s">
        <v>10</v>
      </c>
      <c r="H375" s="5" t="s">
        <v>6</v>
      </c>
      <c r="I375" s="7" t="s">
        <v>7</v>
      </c>
      <c r="J375" s="5">
        <v>68</v>
      </c>
      <c r="K375" s="5" t="str">
        <f>IF(J375&lt;50,"rendah","tinggi")</f>
        <v>tinggi</v>
      </c>
      <c r="L375" s="5">
        <v>153</v>
      </c>
      <c r="M375" s="5">
        <v>44</v>
      </c>
      <c r="N375" s="8">
        <f>M375*J375</f>
        <v>2992</v>
      </c>
      <c r="O375" s="5">
        <f t="shared" si="15"/>
        <v>6732</v>
      </c>
      <c r="P375" s="9">
        <f t="shared" si="16"/>
        <v>3740</v>
      </c>
      <c r="Q375">
        <f t="shared" si="17"/>
        <v>0</v>
      </c>
      <c r="R375">
        <f>IF(AND(P375&gt;=5000,H375="east",E375="cookies"),P375*10%,0)</f>
        <v>0</v>
      </c>
      <c r="S375">
        <f>IF(OR(P375&gt;=5000,H375="east",E375="cookies"),P375*10%,0)</f>
        <v>374</v>
      </c>
    </row>
    <row r="376" spans="2:19" x14ac:dyDescent="0.35">
      <c r="B376" s="5" t="s">
        <v>45</v>
      </c>
      <c r="C376" s="5" t="s">
        <v>22</v>
      </c>
      <c r="D376" s="5" t="s">
        <v>416</v>
      </c>
      <c r="E376" s="5" t="s">
        <v>14</v>
      </c>
      <c r="F376" s="6">
        <v>43945</v>
      </c>
      <c r="G376" s="5" t="s">
        <v>24</v>
      </c>
      <c r="H376" s="5" t="s">
        <v>20</v>
      </c>
      <c r="I376" s="7" t="s">
        <v>11</v>
      </c>
      <c r="J376" s="5">
        <v>63</v>
      </c>
      <c r="K376" s="5" t="str">
        <f>IF(J376&lt;50,"rendah","tinggi")</f>
        <v>tinggi</v>
      </c>
      <c r="L376" s="5">
        <v>145</v>
      </c>
      <c r="M376" s="5">
        <v>43</v>
      </c>
      <c r="N376" s="8">
        <f>M376*J376</f>
        <v>2709</v>
      </c>
      <c r="O376" s="5">
        <f t="shared" si="15"/>
        <v>6235</v>
      </c>
      <c r="P376" s="9">
        <f t="shared" si="16"/>
        <v>3526</v>
      </c>
      <c r="Q376">
        <f t="shared" si="17"/>
        <v>0</v>
      </c>
      <c r="R376">
        <f>IF(AND(P376&gt;=5000,H376="east",E376="cookies"),P376*10%,0)</f>
        <v>0</v>
      </c>
      <c r="S376">
        <f>IF(OR(P376&gt;=5000,H376="east",E376="cookies"),P376*10%,0)</f>
        <v>0</v>
      </c>
    </row>
    <row r="377" spans="2:19" x14ac:dyDescent="0.35">
      <c r="B377" s="5" t="s">
        <v>45</v>
      </c>
      <c r="C377" s="5" t="s">
        <v>30</v>
      </c>
      <c r="D377" s="5" t="s">
        <v>417</v>
      </c>
      <c r="E377" s="5" t="s">
        <v>9</v>
      </c>
      <c r="F377" s="6">
        <v>43945</v>
      </c>
      <c r="G377" s="5" t="s">
        <v>24</v>
      </c>
      <c r="H377" s="5" t="s">
        <v>20</v>
      </c>
      <c r="I377" s="7" t="s">
        <v>7</v>
      </c>
      <c r="J377" s="5">
        <v>63</v>
      </c>
      <c r="K377" s="5" t="str">
        <f>IF(J377&lt;50,"rendah","tinggi")</f>
        <v>tinggi</v>
      </c>
      <c r="L377" s="5">
        <v>142</v>
      </c>
      <c r="M377" s="5">
        <v>36</v>
      </c>
      <c r="N377" s="8">
        <f>M377*J377</f>
        <v>2268</v>
      </c>
      <c r="O377" s="5">
        <f t="shared" si="15"/>
        <v>5112</v>
      </c>
      <c r="P377" s="9">
        <f t="shared" si="16"/>
        <v>2844</v>
      </c>
      <c r="Q377">
        <f t="shared" si="17"/>
        <v>0</v>
      </c>
      <c r="R377">
        <f>IF(AND(P377&gt;=5000,H377="east",E377="cookies"),P377*10%,0)</f>
        <v>0</v>
      </c>
      <c r="S377">
        <f>IF(OR(P377&gt;=5000,H377="east",E377="cookies"),P377*10%,0)</f>
        <v>284.40000000000003</v>
      </c>
    </row>
    <row r="378" spans="2:19" x14ac:dyDescent="0.35">
      <c r="B378" s="5" t="s">
        <v>44</v>
      </c>
      <c r="C378" s="5" t="s">
        <v>3</v>
      </c>
      <c r="D378" s="5" t="s">
        <v>421</v>
      </c>
      <c r="E378" s="5" t="s">
        <v>4</v>
      </c>
      <c r="F378" s="6">
        <v>43946</v>
      </c>
      <c r="G378" s="5" t="s">
        <v>15</v>
      </c>
      <c r="H378" s="5" t="s">
        <v>16</v>
      </c>
      <c r="I378" s="7" t="s">
        <v>7</v>
      </c>
      <c r="J378" s="5">
        <v>105</v>
      </c>
      <c r="K378" s="5" t="str">
        <f>IF(J378&lt;50,"rendah","tinggi")</f>
        <v>tinggi</v>
      </c>
      <c r="L378" s="5">
        <v>237</v>
      </c>
      <c r="M378" s="5">
        <v>46</v>
      </c>
      <c r="N378" s="8">
        <f>M378*J378</f>
        <v>4830</v>
      </c>
      <c r="O378" s="5">
        <f t="shared" si="15"/>
        <v>10902</v>
      </c>
      <c r="P378" s="9">
        <f t="shared" si="16"/>
        <v>6072</v>
      </c>
      <c r="Q378">
        <f t="shared" si="17"/>
        <v>182.16</v>
      </c>
      <c r="R378">
        <f>IF(AND(P378&gt;=5000,H378="east",E378="cookies"),P378*10%,0)</f>
        <v>0</v>
      </c>
      <c r="S378">
        <f>IF(OR(P378&gt;=5000,H378="east",E378="cookies"),P378*10%,0)</f>
        <v>607.20000000000005</v>
      </c>
    </row>
    <row r="379" spans="2:19" x14ac:dyDescent="0.35">
      <c r="B379" s="5" t="s">
        <v>42</v>
      </c>
      <c r="C379" s="5" t="s">
        <v>31</v>
      </c>
      <c r="D379" s="5" t="s">
        <v>419</v>
      </c>
      <c r="E379" s="5" t="s">
        <v>9</v>
      </c>
      <c r="F379" s="6">
        <v>43946</v>
      </c>
      <c r="G379" s="5" t="s">
        <v>10</v>
      </c>
      <c r="H379" s="5" t="s">
        <v>6</v>
      </c>
      <c r="I379" s="7" t="s">
        <v>11</v>
      </c>
      <c r="J379" s="5">
        <v>41</v>
      </c>
      <c r="K379" s="5" t="str">
        <f>IF(J379&lt;50,"rendah","tinggi")</f>
        <v>rendah</v>
      </c>
      <c r="L379" s="5">
        <v>94</v>
      </c>
      <c r="M379" s="5">
        <v>69</v>
      </c>
      <c r="N379" s="8">
        <f>M379*J379</f>
        <v>2829</v>
      </c>
      <c r="O379" s="5">
        <f t="shared" si="15"/>
        <v>6486</v>
      </c>
      <c r="P379" s="9">
        <f t="shared" si="16"/>
        <v>3657</v>
      </c>
      <c r="Q379">
        <f t="shared" si="17"/>
        <v>0</v>
      </c>
      <c r="R379">
        <f>IF(AND(P379&gt;=5000,H379="east",E379="cookies"),P379*10%,0)</f>
        <v>0</v>
      </c>
      <c r="S379">
        <f>IF(OR(P379&gt;=5000,H379="east",E379="cookies"),P379*10%,0)</f>
        <v>365.70000000000005</v>
      </c>
    </row>
    <row r="380" spans="2:19" x14ac:dyDescent="0.35">
      <c r="B380" s="5" t="s">
        <v>45</v>
      </c>
      <c r="C380" s="5" t="s">
        <v>26</v>
      </c>
      <c r="D380" s="5" t="s">
        <v>420</v>
      </c>
      <c r="E380" s="5" t="s">
        <v>14</v>
      </c>
      <c r="F380" s="6">
        <v>43946</v>
      </c>
      <c r="G380" s="5" t="s">
        <v>24</v>
      </c>
      <c r="H380" s="5" t="s">
        <v>20</v>
      </c>
      <c r="I380" s="7" t="s">
        <v>7</v>
      </c>
      <c r="J380" s="5">
        <v>74</v>
      </c>
      <c r="K380" s="5" t="str">
        <f>IF(J380&lt;50,"rendah","tinggi")</f>
        <v>tinggi</v>
      </c>
      <c r="L380" s="5">
        <v>168</v>
      </c>
      <c r="M380" s="5">
        <v>17</v>
      </c>
      <c r="N380" s="8">
        <f>M380*J380</f>
        <v>1258</v>
      </c>
      <c r="O380" s="5">
        <f t="shared" si="15"/>
        <v>2856</v>
      </c>
      <c r="P380" s="9">
        <f t="shared" si="16"/>
        <v>1598</v>
      </c>
      <c r="Q380">
        <f t="shared" si="17"/>
        <v>0</v>
      </c>
      <c r="R380">
        <f>IF(AND(P380&gt;=5000,H380="east",E380="cookies"),P380*10%,0)</f>
        <v>0</v>
      </c>
      <c r="S380">
        <f>IF(OR(P380&gt;=5000,H380="east",E380="cookies"),P380*10%,0)</f>
        <v>0</v>
      </c>
    </row>
    <row r="381" spans="2:19" x14ac:dyDescent="0.35">
      <c r="B381" s="5" t="s">
        <v>42</v>
      </c>
      <c r="C381" s="5" t="s">
        <v>25</v>
      </c>
      <c r="D381" s="5" t="s">
        <v>422</v>
      </c>
      <c r="E381" s="5" t="s">
        <v>4</v>
      </c>
      <c r="F381" s="6">
        <v>43947</v>
      </c>
      <c r="G381" s="5" t="s">
        <v>10</v>
      </c>
      <c r="H381" s="5" t="s">
        <v>6</v>
      </c>
      <c r="I381" s="7" t="s">
        <v>11</v>
      </c>
      <c r="J381" s="5">
        <v>92</v>
      </c>
      <c r="K381" s="5" t="str">
        <f>IF(J381&lt;50,"rendah","tinggi")</f>
        <v>tinggi</v>
      </c>
      <c r="L381" s="5">
        <v>207</v>
      </c>
      <c r="M381" s="5">
        <v>80</v>
      </c>
      <c r="N381" s="8">
        <f>M381*J381</f>
        <v>7360</v>
      </c>
      <c r="O381" s="5">
        <f t="shared" si="15"/>
        <v>16560</v>
      </c>
      <c r="P381" s="9">
        <f t="shared" si="16"/>
        <v>9200</v>
      </c>
      <c r="Q381">
        <f t="shared" si="17"/>
        <v>276</v>
      </c>
      <c r="R381">
        <f>IF(AND(P381&gt;=5000,H381="east",E381="cookies"),P381*10%,0)</f>
        <v>0</v>
      </c>
      <c r="S381">
        <f>IF(OR(P381&gt;=5000,H381="east",E381="cookies"),P381*10%,0)</f>
        <v>920</v>
      </c>
    </row>
    <row r="382" spans="2:19" x14ac:dyDescent="0.35">
      <c r="B382" s="5" t="s">
        <v>44</v>
      </c>
      <c r="C382" s="5" t="s">
        <v>31</v>
      </c>
      <c r="D382" s="5" t="s">
        <v>424</v>
      </c>
      <c r="E382" s="5" t="s">
        <v>9</v>
      </c>
      <c r="F382" s="6">
        <v>43947</v>
      </c>
      <c r="G382" s="5" t="s">
        <v>15</v>
      </c>
      <c r="H382" s="5" t="s">
        <v>16</v>
      </c>
      <c r="I382" s="7" t="s">
        <v>7</v>
      </c>
      <c r="J382" s="5">
        <v>41</v>
      </c>
      <c r="K382" s="5" t="str">
        <f>IF(J382&lt;50,"rendah","tinggi")</f>
        <v>rendah</v>
      </c>
      <c r="L382" s="5">
        <v>94</v>
      </c>
      <c r="M382" s="5">
        <v>43</v>
      </c>
      <c r="N382" s="8">
        <f>M382*J382</f>
        <v>1763</v>
      </c>
      <c r="O382" s="5">
        <f t="shared" si="15"/>
        <v>4042</v>
      </c>
      <c r="P382" s="9">
        <f t="shared" si="16"/>
        <v>2279</v>
      </c>
      <c r="Q382">
        <f t="shared" si="17"/>
        <v>0</v>
      </c>
      <c r="R382">
        <f>IF(AND(P382&gt;=5000,H382="east",E382="cookies"),P382*10%,0)</f>
        <v>0</v>
      </c>
      <c r="S382">
        <f>IF(OR(P382&gt;=5000,H382="east",E382="cookies"),P382*10%,0)</f>
        <v>227.9</v>
      </c>
    </row>
    <row r="383" spans="2:19" x14ac:dyDescent="0.35">
      <c r="B383" s="5" t="s">
        <v>43</v>
      </c>
      <c r="C383" s="5" t="s">
        <v>3</v>
      </c>
      <c r="D383" s="5" t="s">
        <v>425</v>
      </c>
      <c r="E383" s="5" t="s">
        <v>4</v>
      </c>
      <c r="F383" s="6">
        <v>43947</v>
      </c>
      <c r="G383" s="5" t="s">
        <v>15</v>
      </c>
      <c r="H383" s="5" t="s">
        <v>16</v>
      </c>
      <c r="I383" s="7" t="s">
        <v>7</v>
      </c>
      <c r="J383" s="5">
        <v>105</v>
      </c>
      <c r="K383" s="5" t="str">
        <f>IF(J383&lt;50,"rendah","tinggi")</f>
        <v>tinggi</v>
      </c>
      <c r="L383" s="5">
        <v>237</v>
      </c>
      <c r="M383" s="5">
        <v>14</v>
      </c>
      <c r="N383" s="8">
        <f>M383*J383</f>
        <v>1470</v>
      </c>
      <c r="O383" s="5">
        <f t="shared" si="15"/>
        <v>3318</v>
      </c>
      <c r="P383" s="9">
        <f t="shared" si="16"/>
        <v>1848</v>
      </c>
      <c r="Q383">
        <f t="shared" si="17"/>
        <v>0</v>
      </c>
      <c r="R383">
        <f>IF(AND(P383&gt;=5000,H383="east",E383="cookies"),P383*10%,0)</f>
        <v>0</v>
      </c>
      <c r="S383">
        <f>IF(OR(P383&gt;=5000,H383="east",E383="cookies"),P383*10%,0)</f>
        <v>0</v>
      </c>
    </row>
    <row r="384" spans="2:19" x14ac:dyDescent="0.35">
      <c r="B384" s="5" t="s">
        <v>45</v>
      </c>
      <c r="C384" s="5" t="s">
        <v>18</v>
      </c>
      <c r="D384" s="5" t="s">
        <v>423</v>
      </c>
      <c r="E384" s="5" t="s">
        <v>14</v>
      </c>
      <c r="F384" s="6">
        <v>43947</v>
      </c>
      <c r="G384" s="7" t="s">
        <v>19</v>
      </c>
      <c r="H384" s="5" t="s">
        <v>20</v>
      </c>
      <c r="I384" s="7" t="s">
        <v>7</v>
      </c>
      <c r="J384" s="5">
        <v>68</v>
      </c>
      <c r="K384" s="5" t="str">
        <f>IF(J384&lt;50,"rendah","tinggi")</f>
        <v>tinggi</v>
      </c>
      <c r="L384" s="5">
        <v>153</v>
      </c>
      <c r="M384" s="5">
        <v>11</v>
      </c>
      <c r="N384" s="8">
        <f>M384*J384</f>
        <v>748</v>
      </c>
      <c r="O384" s="5">
        <f t="shared" si="15"/>
        <v>1683</v>
      </c>
      <c r="P384" s="9">
        <f t="shared" si="16"/>
        <v>935</v>
      </c>
      <c r="Q384">
        <f t="shared" si="17"/>
        <v>0</v>
      </c>
      <c r="R384">
        <f>IF(AND(P384&gt;=5000,H384="east",E384="cookies"),P384*10%,0)</f>
        <v>0</v>
      </c>
      <c r="S384">
        <f>IF(OR(P384&gt;=5000,H384="east",E384="cookies"),P384*10%,0)</f>
        <v>0</v>
      </c>
    </row>
    <row r="385" spans="2:19" x14ac:dyDescent="0.35">
      <c r="B385" s="5" t="s">
        <v>45</v>
      </c>
      <c r="C385" s="5" t="s">
        <v>21</v>
      </c>
      <c r="D385" s="5" t="s">
        <v>427</v>
      </c>
      <c r="E385" s="5" t="s">
        <v>14</v>
      </c>
      <c r="F385" s="6">
        <v>43948</v>
      </c>
      <c r="G385" s="5" t="s">
        <v>24</v>
      </c>
      <c r="H385" s="5" t="s">
        <v>20</v>
      </c>
      <c r="I385" s="7" t="s">
        <v>7</v>
      </c>
      <c r="J385" s="5">
        <v>57</v>
      </c>
      <c r="K385" s="5" t="str">
        <f>IF(J385&lt;50,"rendah","tinggi")</f>
        <v>tinggi</v>
      </c>
      <c r="L385" s="5">
        <v>129</v>
      </c>
      <c r="M385" s="5">
        <v>69</v>
      </c>
      <c r="N385" s="8">
        <f>M385*J385</f>
        <v>3933</v>
      </c>
      <c r="O385" s="5">
        <f t="shared" si="15"/>
        <v>8901</v>
      </c>
      <c r="P385" s="9">
        <f t="shared" si="16"/>
        <v>4968</v>
      </c>
      <c r="Q385">
        <f t="shared" si="17"/>
        <v>0</v>
      </c>
      <c r="R385">
        <f>IF(AND(P385&gt;=5000,H385="east",E385="cookies"),P385*10%,0)</f>
        <v>0</v>
      </c>
      <c r="S385">
        <f>IF(OR(P385&gt;=5000,H385="east",E385="cookies"),P385*10%,0)</f>
        <v>0</v>
      </c>
    </row>
    <row r="386" spans="2:19" x14ac:dyDescent="0.35">
      <c r="B386" s="5" t="s">
        <v>42</v>
      </c>
      <c r="C386" s="5" t="s">
        <v>17</v>
      </c>
      <c r="D386" s="5" t="s">
        <v>426</v>
      </c>
      <c r="E386" s="5" t="s">
        <v>14</v>
      </c>
      <c r="F386" s="6">
        <v>43948</v>
      </c>
      <c r="G386" s="7" t="s">
        <v>5</v>
      </c>
      <c r="H386" s="5" t="s">
        <v>6</v>
      </c>
      <c r="I386" s="7" t="s">
        <v>7</v>
      </c>
      <c r="J386" s="5">
        <v>46</v>
      </c>
      <c r="K386" s="5" t="str">
        <f>IF(J386&lt;50,"rendah","tinggi")</f>
        <v>rendah</v>
      </c>
      <c r="L386" s="5">
        <v>104</v>
      </c>
      <c r="M386" s="5">
        <v>35</v>
      </c>
      <c r="N386" s="8">
        <f>M386*J386</f>
        <v>1610</v>
      </c>
      <c r="O386" s="5">
        <f t="shared" si="15"/>
        <v>3640</v>
      </c>
      <c r="P386" s="9">
        <f t="shared" si="16"/>
        <v>2030</v>
      </c>
      <c r="Q386">
        <f t="shared" si="17"/>
        <v>0</v>
      </c>
      <c r="R386">
        <f>IF(AND(P386&gt;=5000,H386="east",E386="cookies"),P386*10%,0)</f>
        <v>0</v>
      </c>
      <c r="S386">
        <f>IF(OR(P386&gt;=5000,H386="east",E386="cookies"),P386*10%,0)</f>
        <v>203</v>
      </c>
    </row>
    <row r="387" spans="2:19" x14ac:dyDescent="0.35">
      <c r="B387" s="5" t="s">
        <v>44</v>
      </c>
      <c r="C387" s="5" t="s">
        <v>26</v>
      </c>
      <c r="D387" s="5" t="s">
        <v>428</v>
      </c>
      <c r="E387" s="5" t="s">
        <v>14</v>
      </c>
      <c r="F387" s="6">
        <v>43948</v>
      </c>
      <c r="G387" s="5" t="s">
        <v>15</v>
      </c>
      <c r="H387" s="5" t="s">
        <v>16</v>
      </c>
      <c r="I387" s="7" t="s">
        <v>11</v>
      </c>
      <c r="J387" s="5">
        <v>74</v>
      </c>
      <c r="K387" s="5" t="str">
        <f>IF(J387&lt;50,"rendah","tinggi")</f>
        <v>tinggi</v>
      </c>
      <c r="L387" s="5">
        <v>168</v>
      </c>
      <c r="M387" s="5">
        <v>18</v>
      </c>
      <c r="N387" s="8">
        <f>M387*J387</f>
        <v>1332</v>
      </c>
      <c r="O387" s="5">
        <f t="shared" si="15"/>
        <v>3024</v>
      </c>
      <c r="P387" s="9">
        <f t="shared" si="16"/>
        <v>1692</v>
      </c>
      <c r="Q387">
        <f t="shared" si="17"/>
        <v>0</v>
      </c>
      <c r="R387">
        <f>IF(AND(P387&gt;=5000,H387="east",E387="cookies"),P387*10%,0)</f>
        <v>0</v>
      </c>
      <c r="S387">
        <f>IF(OR(P387&gt;=5000,H387="east",E387="cookies"),P387*10%,0)</f>
        <v>0</v>
      </c>
    </row>
    <row r="388" spans="2:19" x14ac:dyDescent="0.35">
      <c r="B388" s="5" t="s">
        <v>42</v>
      </c>
      <c r="C388" s="5" t="s">
        <v>23</v>
      </c>
      <c r="D388" s="5" t="s">
        <v>429</v>
      </c>
      <c r="E388" s="5" t="s">
        <v>14</v>
      </c>
      <c r="F388" s="6">
        <v>43949</v>
      </c>
      <c r="G388" s="7" t="s">
        <v>5</v>
      </c>
      <c r="H388" s="5" t="s">
        <v>6</v>
      </c>
      <c r="I388" s="7" t="s">
        <v>7</v>
      </c>
      <c r="J388" s="5">
        <v>64</v>
      </c>
      <c r="K388" s="5" t="str">
        <f>IF(J388&lt;50,"rendah","tinggi")</f>
        <v>tinggi</v>
      </c>
      <c r="L388" s="5">
        <v>144</v>
      </c>
      <c r="M388" s="5">
        <v>59</v>
      </c>
      <c r="N388" s="8">
        <f>M388*J388</f>
        <v>3776</v>
      </c>
      <c r="O388" s="5">
        <f t="shared" si="15"/>
        <v>8496</v>
      </c>
      <c r="P388" s="9">
        <f t="shared" si="16"/>
        <v>4720</v>
      </c>
      <c r="Q388">
        <f t="shared" si="17"/>
        <v>0</v>
      </c>
      <c r="R388">
        <f>IF(AND(P388&gt;=5000,H388="east",E388="cookies"),P388*10%,0)</f>
        <v>0</v>
      </c>
      <c r="S388">
        <f>IF(OR(P388&gt;=5000,H388="east",E388="cookies"),P388*10%,0)</f>
        <v>472</v>
      </c>
    </row>
    <row r="389" spans="2:19" x14ac:dyDescent="0.35">
      <c r="B389" s="5" t="s">
        <v>44</v>
      </c>
      <c r="C389" s="5" t="s">
        <v>31</v>
      </c>
      <c r="D389" s="5" t="s">
        <v>430</v>
      </c>
      <c r="E389" s="5" t="s">
        <v>9</v>
      </c>
      <c r="F389" s="6">
        <v>43949</v>
      </c>
      <c r="G389" s="5" t="s">
        <v>15</v>
      </c>
      <c r="H389" s="5" t="s">
        <v>16</v>
      </c>
      <c r="I389" s="7" t="s">
        <v>11</v>
      </c>
      <c r="J389" s="5">
        <v>41</v>
      </c>
      <c r="K389" s="5" t="str">
        <f>IF(J389&lt;50,"rendah","tinggi")</f>
        <v>rendah</v>
      </c>
      <c r="L389" s="5">
        <v>94</v>
      </c>
      <c r="M389" s="5">
        <v>86</v>
      </c>
      <c r="N389" s="8">
        <f>M389*J389</f>
        <v>3526</v>
      </c>
      <c r="O389" s="5">
        <f t="shared" si="15"/>
        <v>8084</v>
      </c>
      <c r="P389" s="9">
        <f t="shared" si="16"/>
        <v>4558</v>
      </c>
      <c r="Q389">
        <f t="shared" si="17"/>
        <v>0</v>
      </c>
      <c r="R389">
        <f>IF(AND(P389&gt;=5000,H389="east",E389="cookies"),P389*10%,0)</f>
        <v>0</v>
      </c>
      <c r="S389">
        <f>IF(OR(P389&gt;=5000,H389="east",E389="cookies"),P389*10%,0)</f>
        <v>455.8</v>
      </c>
    </row>
    <row r="390" spans="2:19" x14ac:dyDescent="0.35">
      <c r="B390" s="5" t="s">
        <v>45</v>
      </c>
      <c r="C390" s="5" t="s">
        <v>28</v>
      </c>
      <c r="D390" s="5" t="s">
        <v>431</v>
      </c>
      <c r="E390" s="5" t="s">
        <v>9</v>
      </c>
      <c r="F390" s="6">
        <v>43950</v>
      </c>
      <c r="G390" s="7" t="s">
        <v>19</v>
      </c>
      <c r="H390" s="5" t="s">
        <v>20</v>
      </c>
      <c r="I390" s="7" t="s">
        <v>11</v>
      </c>
      <c r="J390" s="5">
        <v>68</v>
      </c>
      <c r="K390" s="5" t="str">
        <f>IF(J390&lt;50,"rendah","tinggi")</f>
        <v>tinggi</v>
      </c>
      <c r="L390" s="5">
        <v>153</v>
      </c>
      <c r="M390" s="5">
        <v>57</v>
      </c>
      <c r="N390" s="8">
        <f>M390*J390</f>
        <v>3876</v>
      </c>
      <c r="O390" s="5">
        <f t="shared" si="15"/>
        <v>8721</v>
      </c>
      <c r="P390" s="9">
        <f t="shared" si="16"/>
        <v>4845</v>
      </c>
      <c r="Q390">
        <f t="shared" si="17"/>
        <v>0</v>
      </c>
      <c r="R390">
        <f>IF(AND(P390&gt;=5000,H390="east",E390="cookies"),P390*10%,0)</f>
        <v>0</v>
      </c>
      <c r="S390">
        <f>IF(OR(P390&gt;=5000,H390="east",E390="cookies"),P390*10%,0)</f>
        <v>484.5</v>
      </c>
    </row>
    <row r="391" spans="2:19" x14ac:dyDescent="0.35">
      <c r="B391" s="5" t="s">
        <v>45</v>
      </c>
      <c r="C391" s="5" t="s">
        <v>31</v>
      </c>
      <c r="D391" s="5" t="s">
        <v>432</v>
      </c>
      <c r="E391" s="5" t="s">
        <v>9</v>
      </c>
      <c r="F391" s="6">
        <v>43950</v>
      </c>
      <c r="G391" s="5" t="s">
        <v>24</v>
      </c>
      <c r="H391" s="5" t="s">
        <v>20</v>
      </c>
      <c r="I391" s="7" t="s">
        <v>7</v>
      </c>
      <c r="J391" s="5">
        <v>41</v>
      </c>
      <c r="K391" s="5" t="str">
        <f>IF(J391&lt;50,"rendah","tinggi")</f>
        <v>rendah</v>
      </c>
      <c r="L391" s="5">
        <v>94</v>
      </c>
      <c r="M391" s="5">
        <v>44</v>
      </c>
      <c r="N391" s="8">
        <f>M391*J391</f>
        <v>1804</v>
      </c>
      <c r="O391" s="5">
        <f t="shared" ref="O391:O454" si="18">M391*L391</f>
        <v>4136</v>
      </c>
      <c r="P391" s="9">
        <f t="shared" ref="P391:P454" si="19">O391-N391</f>
        <v>2332</v>
      </c>
      <c r="Q391">
        <f t="shared" si="17"/>
        <v>0</v>
      </c>
      <c r="R391">
        <f>IF(AND(P391&gt;=5000,H391="east",E391="cookies"),P391*10%,0)</f>
        <v>0</v>
      </c>
      <c r="S391">
        <f>IF(OR(P391&gt;=5000,H391="east",E391="cookies"),P391*10%,0)</f>
        <v>233.20000000000002</v>
      </c>
    </row>
    <row r="392" spans="2:19" x14ac:dyDescent="0.35">
      <c r="B392" s="5" t="s">
        <v>42</v>
      </c>
      <c r="C392" s="5" t="s">
        <v>13</v>
      </c>
      <c r="D392" s="5" t="s">
        <v>433</v>
      </c>
      <c r="E392" s="5" t="s">
        <v>14</v>
      </c>
      <c r="F392" s="6">
        <v>43951</v>
      </c>
      <c r="G392" s="7" t="s">
        <v>5</v>
      </c>
      <c r="H392" s="5" t="s">
        <v>6</v>
      </c>
      <c r="I392" s="7" t="s">
        <v>11</v>
      </c>
      <c r="J392" s="5">
        <v>33</v>
      </c>
      <c r="K392" s="5" t="str">
        <f>IF(J392&lt;50,"rendah","tinggi")</f>
        <v>rendah</v>
      </c>
      <c r="L392" s="5">
        <v>76</v>
      </c>
      <c r="M392" s="5">
        <v>96</v>
      </c>
      <c r="N392" s="8">
        <f>M392*J392</f>
        <v>3168</v>
      </c>
      <c r="O392" s="5">
        <f t="shared" si="18"/>
        <v>7296</v>
      </c>
      <c r="P392" s="9">
        <f t="shared" si="19"/>
        <v>4128</v>
      </c>
      <c r="Q392">
        <f t="shared" ref="Q392:Q455" si="20">IF(P392&lt;5000,0,P392*3%)</f>
        <v>0</v>
      </c>
      <c r="R392">
        <f>IF(AND(P392&gt;=5000,H392="east",E392="cookies"),P392*10%,0)</f>
        <v>0</v>
      </c>
      <c r="S392">
        <f>IF(OR(P392&gt;=5000,H392="east",E392="cookies"),P392*10%,0)</f>
        <v>412.8</v>
      </c>
    </row>
    <row r="393" spans="2:19" x14ac:dyDescent="0.35">
      <c r="B393" s="5" t="s">
        <v>44</v>
      </c>
      <c r="C393" s="5" t="s">
        <v>30</v>
      </c>
      <c r="D393" s="5" t="s">
        <v>435</v>
      </c>
      <c r="E393" s="5" t="s">
        <v>9</v>
      </c>
      <c r="F393" s="6">
        <v>43951</v>
      </c>
      <c r="G393" s="7" t="s">
        <v>29</v>
      </c>
      <c r="H393" s="5" t="s">
        <v>16</v>
      </c>
      <c r="I393" s="7" t="s">
        <v>11</v>
      </c>
      <c r="J393" s="5">
        <v>63</v>
      </c>
      <c r="K393" s="5" t="str">
        <f>IF(J393&lt;50,"rendah","tinggi")</f>
        <v>tinggi</v>
      </c>
      <c r="L393" s="5">
        <v>142</v>
      </c>
      <c r="M393" s="5">
        <v>16</v>
      </c>
      <c r="N393" s="8">
        <f>M393*J393</f>
        <v>1008</v>
      </c>
      <c r="O393" s="5">
        <f t="shared" si="18"/>
        <v>2272</v>
      </c>
      <c r="P393" s="9">
        <f t="shared" si="19"/>
        <v>1264</v>
      </c>
      <c r="Q393">
        <f t="shared" si="20"/>
        <v>0</v>
      </c>
      <c r="R393">
        <f>IF(AND(P393&gt;=5000,H393="east",E393="cookies"),P393*10%,0)</f>
        <v>0</v>
      </c>
      <c r="S393">
        <f>IF(OR(P393&gt;=5000,H393="east",E393="cookies"),P393*10%,0)</f>
        <v>126.4</v>
      </c>
    </row>
    <row r="394" spans="2:19" x14ac:dyDescent="0.35">
      <c r="B394" s="5" t="s">
        <v>45</v>
      </c>
      <c r="C394" s="5" t="s">
        <v>26</v>
      </c>
      <c r="D394" s="5" t="s">
        <v>434</v>
      </c>
      <c r="E394" s="5" t="s">
        <v>14</v>
      </c>
      <c r="F394" s="6">
        <v>43951</v>
      </c>
      <c r="G394" s="5" t="s">
        <v>24</v>
      </c>
      <c r="H394" s="5" t="s">
        <v>20</v>
      </c>
      <c r="I394" s="7" t="s">
        <v>7</v>
      </c>
      <c r="J394" s="5">
        <v>74</v>
      </c>
      <c r="K394" s="5" t="str">
        <f>IF(J394&lt;50,"rendah","tinggi")</f>
        <v>tinggi</v>
      </c>
      <c r="L394" s="5">
        <v>168</v>
      </c>
      <c r="M394" s="5">
        <v>10</v>
      </c>
      <c r="N394" s="8">
        <f>M394*J394</f>
        <v>740</v>
      </c>
      <c r="O394" s="5">
        <f t="shared" si="18"/>
        <v>1680</v>
      </c>
      <c r="P394" s="9">
        <f t="shared" si="19"/>
        <v>940</v>
      </c>
      <c r="Q394">
        <f t="shared" si="20"/>
        <v>0</v>
      </c>
      <c r="R394">
        <f>IF(AND(P394&gt;=5000,H394="east",E394="cookies"),P394*10%,0)</f>
        <v>0</v>
      </c>
      <c r="S394">
        <f>IF(OR(P394&gt;=5000,H394="east",E394="cookies"),P394*10%,0)</f>
        <v>0</v>
      </c>
    </row>
    <row r="395" spans="2:19" x14ac:dyDescent="0.35">
      <c r="B395" s="5" t="s">
        <v>45</v>
      </c>
      <c r="C395" s="5" t="s">
        <v>3</v>
      </c>
      <c r="D395" s="5" t="s">
        <v>438</v>
      </c>
      <c r="E395" s="5" t="s">
        <v>4</v>
      </c>
      <c r="F395" s="6">
        <v>43952</v>
      </c>
      <c r="G395" s="5" t="s">
        <v>24</v>
      </c>
      <c r="H395" s="5" t="s">
        <v>20</v>
      </c>
      <c r="I395" s="7" t="s">
        <v>7</v>
      </c>
      <c r="J395" s="5">
        <v>105</v>
      </c>
      <c r="K395" s="5" t="str">
        <f>IF(J395&lt;50,"rendah","tinggi")</f>
        <v>tinggi</v>
      </c>
      <c r="L395" s="5">
        <v>237</v>
      </c>
      <c r="M395" s="5">
        <v>72</v>
      </c>
      <c r="N395" s="8">
        <f>M395*J395</f>
        <v>7560</v>
      </c>
      <c r="O395" s="5">
        <f t="shared" si="18"/>
        <v>17064</v>
      </c>
      <c r="P395" s="9">
        <f t="shared" si="19"/>
        <v>9504</v>
      </c>
      <c r="Q395">
        <f t="shared" si="20"/>
        <v>285.12</v>
      </c>
      <c r="R395">
        <f>IF(AND(P395&gt;=5000,H395="east",E395="cookies"),P395*10%,0)</f>
        <v>0</v>
      </c>
      <c r="S395">
        <f>IF(OR(P395&gt;=5000,H395="east",E395="cookies"),P395*10%,0)</f>
        <v>950.40000000000009</v>
      </c>
    </row>
    <row r="396" spans="2:19" x14ac:dyDescent="0.35">
      <c r="B396" s="5" t="s">
        <v>44</v>
      </c>
      <c r="C396" s="5" t="s">
        <v>21</v>
      </c>
      <c r="D396" s="5" t="s">
        <v>440</v>
      </c>
      <c r="E396" s="5" t="s">
        <v>14</v>
      </c>
      <c r="F396" s="6">
        <v>43952</v>
      </c>
      <c r="G396" s="5" t="s">
        <v>15</v>
      </c>
      <c r="H396" s="5" t="s">
        <v>16</v>
      </c>
      <c r="I396" s="7" t="s">
        <v>7</v>
      </c>
      <c r="J396" s="5">
        <v>57</v>
      </c>
      <c r="K396" s="5" t="str">
        <f>IF(J396&lt;50,"rendah","tinggi")</f>
        <v>tinggi</v>
      </c>
      <c r="L396" s="5">
        <v>129</v>
      </c>
      <c r="M396" s="5">
        <v>52</v>
      </c>
      <c r="N396" s="8">
        <f>M396*J396</f>
        <v>2964</v>
      </c>
      <c r="O396" s="5">
        <f t="shared" si="18"/>
        <v>6708</v>
      </c>
      <c r="P396" s="9">
        <f t="shared" si="19"/>
        <v>3744</v>
      </c>
      <c r="Q396">
        <f t="shared" si="20"/>
        <v>0</v>
      </c>
      <c r="R396">
        <f>IF(AND(P396&gt;=5000,H396="east",E396="cookies"),P396*10%,0)</f>
        <v>0</v>
      </c>
      <c r="S396">
        <f>IF(OR(P396&gt;=5000,H396="east",E396="cookies"),P396*10%,0)</f>
        <v>0</v>
      </c>
    </row>
    <row r="397" spans="2:19" x14ac:dyDescent="0.35">
      <c r="B397" s="5" t="s">
        <v>42</v>
      </c>
      <c r="C397" s="5" t="s">
        <v>25</v>
      </c>
      <c r="D397" s="5" t="s">
        <v>436</v>
      </c>
      <c r="E397" s="5" t="s">
        <v>4</v>
      </c>
      <c r="F397" s="6">
        <v>43952</v>
      </c>
      <c r="G397" s="7" t="s">
        <v>5</v>
      </c>
      <c r="H397" s="5" t="s">
        <v>6</v>
      </c>
      <c r="I397" s="7" t="s">
        <v>7</v>
      </c>
      <c r="J397" s="5">
        <v>92</v>
      </c>
      <c r="K397" s="5" t="str">
        <f>IF(J397&lt;50,"rendah","tinggi")</f>
        <v>tinggi</v>
      </c>
      <c r="L397" s="5">
        <v>207</v>
      </c>
      <c r="M397" s="5">
        <v>30</v>
      </c>
      <c r="N397" s="8">
        <f>M397*J397</f>
        <v>2760</v>
      </c>
      <c r="O397" s="5">
        <f t="shared" si="18"/>
        <v>6210</v>
      </c>
      <c r="P397" s="9">
        <f t="shared" si="19"/>
        <v>3450</v>
      </c>
      <c r="Q397">
        <f t="shared" si="20"/>
        <v>0</v>
      </c>
      <c r="R397">
        <f>IF(AND(P397&gt;=5000,H397="east",E397="cookies"),P397*10%,0)</f>
        <v>0</v>
      </c>
      <c r="S397">
        <f>IF(OR(P397&gt;=5000,H397="east",E397="cookies"),P397*10%,0)</f>
        <v>345</v>
      </c>
    </row>
    <row r="398" spans="2:19" x14ac:dyDescent="0.35">
      <c r="B398" s="5" t="s">
        <v>44</v>
      </c>
      <c r="C398" s="5" t="s">
        <v>28</v>
      </c>
      <c r="D398" s="5" t="s">
        <v>441</v>
      </c>
      <c r="E398" s="5" t="s">
        <v>9</v>
      </c>
      <c r="F398" s="6">
        <v>43952</v>
      </c>
      <c r="G398" s="5" t="s">
        <v>15</v>
      </c>
      <c r="H398" s="5" t="s">
        <v>16</v>
      </c>
      <c r="I398" s="7" t="s">
        <v>7</v>
      </c>
      <c r="J398" s="5">
        <v>68</v>
      </c>
      <c r="K398" s="5" t="str">
        <f>IF(J398&lt;50,"rendah","tinggi")</f>
        <v>tinggi</v>
      </c>
      <c r="L398" s="5">
        <v>153</v>
      </c>
      <c r="M398" s="5">
        <v>30</v>
      </c>
      <c r="N398" s="8">
        <f>M398*J398</f>
        <v>2040</v>
      </c>
      <c r="O398" s="5">
        <f t="shared" si="18"/>
        <v>4590</v>
      </c>
      <c r="P398" s="9">
        <f t="shared" si="19"/>
        <v>2550</v>
      </c>
      <c r="Q398">
        <f t="shared" si="20"/>
        <v>0</v>
      </c>
      <c r="R398">
        <f>IF(AND(P398&gt;=5000,H398="east",E398="cookies"),P398*10%,0)</f>
        <v>0</v>
      </c>
      <c r="S398">
        <f>IF(OR(P398&gt;=5000,H398="east",E398="cookies"),P398*10%,0)</f>
        <v>255</v>
      </c>
    </row>
    <row r="399" spans="2:19" x14ac:dyDescent="0.35">
      <c r="B399" s="5" t="s">
        <v>43</v>
      </c>
      <c r="C399" s="5" t="s">
        <v>22</v>
      </c>
      <c r="D399" s="5" t="s">
        <v>439</v>
      </c>
      <c r="E399" s="5" t="s">
        <v>14</v>
      </c>
      <c r="F399" s="6">
        <v>43952</v>
      </c>
      <c r="G399" s="5" t="s">
        <v>15</v>
      </c>
      <c r="H399" s="5" t="s">
        <v>16</v>
      </c>
      <c r="I399" s="7" t="s">
        <v>7</v>
      </c>
      <c r="J399" s="5">
        <v>63</v>
      </c>
      <c r="K399" s="5" t="str">
        <f>IF(J399&lt;50,"rendah","tinggi")</f>
        <v>tinggi</v>
      </c>
      <c r="L399" s="5">
        <v>145</v>
      </c>
      <c r="M399" s="5">
        <v>23</v>
      </c>
      <c r="N399" s="8">
        <f>M399*J399</f>
        <v>1449</v>
      </c>
      <c r="O399" s="5">
        <f t="shared" si="18"/>
        <v>3335</v>
      </c>
      <c r="P399" s="9">
        <f t="shared" si="19"/>
        <v>1886</v>
      </c>
      <c r="Q399">
        <f t="shared" si="20"/>
        <v>0</v>
      </c>
      <c r="R399">
        <f>IF(AND(P399&gt;=5000,H399="east",E399="cookies"),P399*10%,0)</f>
        <v>0</v>
      </c>
      <c r="S399">
        <f>IF(OR(P399&gt;=5000,H399="east",E399="cookies"),P399*10%,0)</f>
        <v>0</v>
      </c>
    </row>
    <row r="400" spans="2:19" x14ac:dyDescent="0.35">
      <c r="B400" s="5" t="s">
        <v>42</v>
      </c>
      <c r="C400" s="5" t="s">
        <v>13</v>
      </c>
      <c r="D400" s="5" t="s">
        <v>437</v>
      </c>
      <c r="E400" s="5" t="s">
        <v>14</v>
      </c>
      <c r="F400" s="6">
        <v>43952</v>
      </c>
      <c r="G400" s="5" t="s">
        <v>10</v>
      </c>
      <c r="H400" s="5" t="s">
        <v>6</v>
      </c>
      <c r="I400" s="7" t="s">
        <v>11</v>
      </c>
      <c r="J400" s="5">
        <v>33</v>
      </c>
      <c r="K400" s="5" t="str">
        <f>IF(J400&lt;50,"rendah","tinggi")</f>
        <v>rendah</v>
      </c>
      <c r="L400" s="5">
        <v>76</v>
      </c>
      <c r="M400" s="5">
        <v>13</v>
      </c>
      <c r="N400" s="8">
        <f>M400*J400</f>
        <v>429</v>
      </c>
      <c r="O400" s="5">
        <f t="shared" si="18"/>
        <v>988</v>
      </c>
      <c r="P400" s="9">
        <f t="shared" si="19"/>
        <v>559</v>
      </c>
      <c r="Q400">
        <f t="shared" si="20"/>
        <v>0</v>
      </c>
      <c r="R400">
        <f>IF(AND(P400&gt;=5000,H400="east",E400="cookies"),P400*10%,0)</f>
        <v>0</v>
      </c>
      <c r="S400">
        <f>IF(OR(P400&gt;=5000,H400="east",E400="cookies"),P400*10%,0)</f>
        <v>55.900000000000006</v>
      </c>
    </row>
    <row r="401" spans="2:19" x14ac:dyDescent="0.35">
      <c r="B401" s="5" t="s">
        <v>43</v>
      </c>
      <c r="C401" s="5" t="s">
        <v>30</v>
      </c>
      <c r="D401" s="5" t="s">
        <v>444</v>
      </c>
      <c r="E401" s="5" t="s">
        <v>9</v>
      </c>
      <c r="F401" s="6">
        <v>43953</v>
      </c>
      <c r="G401" s="5" t="s">
        <v>15</v>
      </c>
      <c r="H401" s="5" t="s">
        <v>16</v>
      </c>
      <c r="I401" s="7" t="s">
        <v>7</v>
      </c>
      <c r="J401" s="5">
        <v>63</v>
      </c>
      <c r="K401" s="5" t="str">
        <f>IF(J401&lt;50,"rendah","tinggi")</f>
        <v>tinggi</v>
      </c>
      <c r="L401" s="5">
        <v>142</v>
      </c>
      <c r="M401" s="5">
        <v>99</v>
      </c>
      <c r="N401" s="8">
        <f>M401*J401</f>
        <v>6237</v>
      </c>
      <c r="O401" s="5">
        <f t="shared" si="18"/>
        <v>14058</v>
      </c>
      <c r="P401" s="9">
        <f t="shared" si="19"/>
        <v>7821</v>
      </c>
      <c r="Q401">
        <f t="shared" si="20"/>
        <v>234.63</v>
      </c>
      <c r="R401">
        <f>IF(AND(P401&gt;=5000,H401="east",E401="cookies"),P401*10%,0)</f>
        <v>0</v>
      </c>
      <c r="S401">
        <f>IF(OR(P401&gt;=5000,H401="east",E401="cookies"),P401*10%,0)</f>
        <v>782.1</v>
      </c>
    </row>
    <row r="402" spans="2:19" x14ac:dyDescent="0.35">
      <c r="B402" s="5" t="s">
        <v>45</v>
      </c>
      <c r="C402" s="5" t="s">
        <v>28</v>
      </c>
      <c r="D402" s="5" t="s">
        <v>443</v>
      </c>
      <c r="E402" s="5" t="s">
        <v>9</v>
      </c>
      <c r="F402" s="6">
        <v>43953</v>
      </c>
      <c r="G402" s="7" t="s">
        <v>19</v>
      </c>
      <c r="H402" s="5" t="s">
        <v>20</v>
      </c>
      <c r="I402" s="7" t="s">
        <v>11</v>
      </c>
      <c r="J402" s="5">
        <v>68</v>
      </c>
      <c r="K402" s="5" t="str">
        <f>IF(J402&lt;50,"rendah","tinggi")</f>
        <v>tinggi</v>
      </c>
      <c r="L402" s="5">
        <v>153</v>
      </c>
      <c r="M402" s="5">
        <v>68</v>
      </c>
      <c r="N402" s="8">
        <f>M402*J402</f>
        <v>4624</v>
      </c>
      <c r="O402" s="5">
        <f t="shared" si="18"/>
        <v>10404</v>
      </c>
      <c r="P402" s="9">
        <f t="shared" si="19"/>
        <v>5780</v>
      </c>
      <c r="Q402">
        <f t="shared" si="20"/>
        <v>173.4</v>
      </c>
      <c r="R402">
        <f>IF(AND(P402&gt;=5000,H402="east",E402="cookies"),P402*10%,0)</f>
        <v>0</v>
      </c>
      <c r="S402">
        <f>IF(OR(P402&gt;=5000,H402="east",E402="cookies"),P402*10%,0)</f>
        <v>578</v>
      </c>
    </row>
    <row r="403" spans="2:19" x14ac:dyDescent="0.35">
      <c r="B403" s="5" t="s">
        <v>42</v>
      </c>
      <c r="C403" s="5" t="s">
        <v>21</v>
      </c>
      <c r="D403" s="5" t="s">
        <v>442</v>
      </c>
      <c r="E403" s="5" t="s">
        <v>14</v>
      </c>
      <c r="F403" s="6">
        <v>43953</v>
      </c>
      <c r="G403" s="5" t="s">
        <v>10</v>
      </c>
      <c r="H403" s="5" t="s">
        <v>6</v>
      </c>
      <c r="I403" s="7" t="s">
        <v>11</v>
      </c>
      <c r="J403" s="5">
        <v>57</v>
      </c>
      <c r="K403" s="5" t="str">
        <f>IF(J403&lt;50,"rendah","tinggi")</f>
        <v>tinggi</v>
      </c>
      <c r="L403" s="5">
        <v>129</v>
      </c>
      <c r="M403" s="5">
        <v>59</v>
      </c>
      <c r="N403" s="8">
        <f>M403*J403</f>
        <v>3363</v>
      </c>
      <c r="O403" s="5">
        <f t="shared" si="18"/>
        <v>7611</v>
      </c>
      <c r="P403" s="9">
        <f t="shared" si="19"/>
        <v>4248</v>
      </c>
      <c r="Q403">
        <f t="shared" si="20"/>
        <v>0</v>
      </c>
      <c r="R403">
        <f>IF(AND(P403&gt;=5000,H403="east",E403="cookies"),P403*10%,0)</f>
        <v>0</v>
      </c>
      <c r="S403">
        <f>IF(OR(P403&gt;=5000,H403="east",E403="cookies"),P403*10%,0)</f>
        <v>424.8</v>
      </c>
    </row>
    <row r="404" spans="2:19" x14ac:dyDescent="0.35">
      <c r="B404" s="5" t="s">
        <v>44</v>
      </c>
      <c r="C404" s="5" t="s">
        <v>8</v>
      </c>
      <c r="D404" s="5" t="s">
        <v>445</v>
      </c>
      <c r="E404" s="5" t="s">
        <v>9</v>
      </c>
      <c r="F404" s="6">
        <v>43953</v>
      </c>
      <c r="G404" s="5" t="s">
        <v>15</v>
      </c>
      <c r="H404" s="5" t="s">
        <v>16</v>
      </c>
      <c r="I404" s="7" t="s">
        <v>11</v>
      </c>
      <c r="J404" s="5">
        <v>48</v>
      </c>
      <c r="K404" s="5" t="str">
        <f>IF(J404&lt;50,"rendah","tinggi")</f>
        <v>rendah</v>
      </c>
      <c r="L404" s="5">
        <v>108</v>
      </c>
      <c r="M404" s="5">
        <v>70</v>
      </c>
      <c r="N404" s="8">
        <f>M404*J404</f>
        <v>3360</v>
      </c>
      <c r="O404" s="5">
        <f t="shared" si="18"/>
        <v>7560</v>
      </c>
      <c r="P404" s="9">
        <f t="shared" si="19"/>
        <v>4200</v>
      </c>
      <c r="Q404">
        <f t="shared" si="20"/>
        <v>0</v>
      </c>
      <c r="R404">
        <f>IF(AND(P404&gt;=5000,H404="east",E404="cookies"),P404*10%,0)</f>
        <v>0</v>
      </c>
      <c r="S404">
        <f>IF(OR(P404&gt;=5000,H404="east",E404="cookies"),P404*10%,0)</f>
        <v>420</v>
      </c>
    </row>
    <row r="405" spans="2:19" x14ac:dyDescent="0.35">
      <c r="B405" s="5" t="s">
        <v>42</v>
      </c>
      <c r="C405" s="5" t="s">
        <v>12</v>
      </c>
      <c r="D405" s="5" t="s">
        <v>446</v>
      </c>
      <c r="E405" s="5" t="s">
        <v>4</v>
      </c>
      <c r="F405" s="6">
        <v>43954</v>
      </c>
      <c r="G405" s="5" t="s">
        <v>10</v>
      </c>
      <c r="H405" s="5" t="s">
        <v>6</v>
      </c>
      <c r="I405" s="7" t="s">
        <v>11</v>
      </c>
      <c r="J405" s="5">
        <v>100</v>
      </c>
      <c r="K405" s="5" t="str">
        <f>IF(J405&lt;50,"rendah","tinggi")</f>
        <v>tinggi</v>
      </c>
      <c r="L405" s="5">
        <v>225</v>
      </c>
      <c r="M405" s="5">
        <v>100</v>
      </c>
      <c r="N405" s="8">
        <f>M405*J405</f>
        <v>10000</v>
      </c>
      <c r="O405" s="5">
        <f t="shared" si="18"/>
        <v>22500</v>
      </c>
      <c r="P405" s="9">
        <f t="shared" si="19"/>
        <v>12500</v>
      </c>
      <c r="Q405">
        <f t="shared" si="20"/>
        <v>375</v>
      </c>
      <c r="R405">
        <f>IF(AND(P405&gt;=5000,H405="east",E405="cookies"),P405*10%,0)</f>
        <v>0</v>
      </c>
      <c r="S405">
        <f>IF(OR(P405&gt;=5000,H405="east",E405="cookies"),P405*10%,0)</f>
        <v>1250</v>
      </c>
    </row>
    <row r="406" spans="2:19" x14ac:dyDescent="0.35">
      <c r="B406" s="5" t="s">
        <v>43</v>
      </c>
      <c r="C406" s="5" t="s">
        <v>28</v>
      </c>
      <c r="D406" s="5" t="s">
        <v>447</v>
      </c>
      <c r="E406" s="5" t="s">
        <v>9</v>
      </c>
      <c r="F406" s="6">
        <v>43954</v>
      </c>
      <c r="G406" s="5" t="s">
        <v>15</v>
      </c>
      <c r="H406" s="5" t="s">
        <v>16</v>
      </c>
      <c r="I406" s="7" t="s">
        <v>11</v>
      </c>
      <c r="J406" s="5">
        <v>68</v>
      </c>
      <c r="K406" s="5" t="str">
        <f>IF(J406&lt;50,"rendah","tinggi")</f>
        <v>tinggi</v>
      </c>
      <c r="L406" s="5">
        <v>153</v>
      </c>
      <c r="M406" s="5">
        <v>2</v>
      </c>
      <c r="N406" s="8">
        <f>M406*J406</f>
        <v>136</v>
      </c>
      <c r="O406" s="5">
        <f t="shared" si="18"/>
        <v>306</v>
      </c>
      <c r="P406" s="9">
        <f t="shared" si="19"/>
        <v>170</v>
      </c>
      <c r="Q406">
        <f t="shared" si="20"/>
        <v>0</v>
      </c>
      <c r="R406">
        <f>IF(AND(P406&gt;=5000,H406="east",E406="cookies"),P406*10%,0)</f>
        <v>0</v>
      </c>
      <c r="S406">
        <f>IF(OR(P406&gt;=5000,H406="east",E406="cookies"),P406*10%,0)</f>
        <v>17</v>
      </c>
    </row>
    <row r="407" spans="2:19" x14ac:dyDescent="0.35">
      <c r="B407" s="5" t="s">
        <v>43</v>
      </c>
      <c r="C407" s="5" t="s">
        <v>27</v>
      </c>
      <c r="D407" s="5" t="s">
        <v>451</v>
      </c>
      <c r="E407" s="5" t="s">
        <v>14</v>
      </c>
      <c r="F407" s="6">
        <v>43955</v>
      </c>
      <c r="G407" s="7" t="s">
        <v>29</v>
      </c>
      <c r="H407" s="5" t="s">
        <v>16</v>
      </c>
      <c r="I407" s="7" t="s">
        <v>11</v>
      </c>
      <c r="J407" s="5">
        <v>94</v>
      </c>
      <c r="K407" s="5" t="str">
        <f>IF(J407&lt;50,"rendah","tinggi")</f>
        <v>tinggi</v>
      </c>
      <c r="L407" s="5">
        <v>213</v>
      </c>
      <c r="M407" s="5">
        <v>55</v>
      </c>
      <c r="N407" s="8">
        <f>M407*J407</f>
        <v>5170</v>
      </c>
      <c r="O407" s="5">
        <f t="shared" si="18"/>
        <v>11715</v>
      </c>
      <c r="P407" s="9">
        <f t="shared" si="19"/>
        <v>6545</v>
      </c>
      <c r="Q407">
        <f t="shared" si="20"/>
        <v>196.35</v>
      </c>
      <c r="R407">
        <f>IF(AND(P407&gt;=5000,H407="east",E407="cookies"),P407*10%,0)</f>
        <v>0</v>
      </c>
      <c r="S407">
        <f>IF(OR(P407&gt;=5000,H407="east",E407="cookies"),P407*10%,0)</f>
        <v>654.5</v>
      </c>
    </row>
    <row r="408" spans="2:19" x14ac:dyDescent="0.35">
      <c r="B408" s="5" t="s">
        <v>45</v>
      </c>
      <c r="C408" s="5" t="s">
        <v>31</v>
      </c>
      <c r="D408" s="5" t="s">
        <v>449</v>
      </c>
      <c r="E408" s="5" t="s">
        <v>9</v>
      </c>
      <c r="F408" s="6">
        <v>43955</v>
      </c>
      <c r="G408" s="7" t="s">
        <v>19</v>
      </c>
      <c r="H408" s="5" t="s">
        <v>20</v>
      </c>
      <c r="I408" s="7" t="s">
        <v>11</v>
      </c>
      <c r="J408" s="5">
        <v>41</v>
      </c>
      <c r="K408" s="5" t="str">
        <f>IF(J408&lt;50,"rendah","tinggi")</f>
        <v>rendah</v>
      </c>
      <c r="L408" s="5">
        <v>94</v>
      </c>
      <c r="M408" s="5">
        <v>68</v>
      </c>
      <c r="N408" s="8">
        <f>M408*J408</f>
        <v>2788</v>
      </c>
      <c r="O408" s="5">
        <f t="shared" si="18"/>
        <v>6392</v>
      </c>
      <c r="P408" s="9">
        <f t="shared" si="19"/>
        <v>3604</v>
      </c>
      <c r="Q408">
        <f t="shared" si="20"/>
        <v>0</v>
      </c>
      <c r="R408">
        <f>IF(AND(P408&gt;=5000,H408="east",E408="cookies"),P408*10%,0)</f>
        <v>0</v>
      </c>
      <c r="S408">
        <f>IF(OR(P408&gt;=5000,H408="east",E408="cookies"),P408*10%,0)</f>
        <v>360.40000000000003</v>
      </c>
    </row>
    <row r="409" spans="2:19" x14ac:dyDescent="0.35">
      <c r="B409" s="5" t="s">
        <v>43</v>
      </c>
      <c r="C409" s="5" t="s">
        <v>27</v>
      </c>
      <c r="D409" s="5" t="s">
        <v>450</v>
      </c>
      <c r="E409" s="5" t="s">
        <v>14</v>
      </c>
      <c r="F409" s="6">
        <v>43955</v>
      </c>
      <c r="G409" s="7" t="s">
        <v>29</v>
      </c>
      <c r="H409" s="5" t="s">
        <v>16</v>
      </c>
      <c r="I409" s="7" t="s">
        <v>7</v>
      </c>
      <c r="J409" s="5">
        <v>94</v>
      </c>
      <c r="K409" s="5" t="str">
        <f>IF(J409&lt;50,"rendah","tinggi")</f>
        <v>tinggi</v>
      </c>
      <c r="L409" s="5">
        <v>213</v>
      </c>
      <c r="M409" s="5">
        <v>15</v>
      </c>
      <c r="N409" s="8">
        <f>M409*J409</f>
        <v>1410</v>
      </c>
      <c r="O409" s="5">
        <f t="shared" si="18"/>
        <v>3195</v>
      </c>
      <c r="P409" s="9">
        <f t="shared" si="19"/>
        <v>1785</v>
      </c>
      <c r="Q409">
        <f t="shared" si="20"/>
        <v>0</v>
      </c>
      <c r="R409">
        <f>IF(AND(P409&gt;=5000,H409="east",E409="cookies"),P409*10%,0)</f>
        <v>0</v>
      </c>
      <c r="S409">
        <f>IF(OR(P409&gt;=5000,H409="east",E409="cookies"),P409*10%,0)</f>
        <v>0</v>
      </c>
    </row>
    <row r="410" spans="2:19" x14ac:dyDescent="0.35">
      <c r="B410" s="5" t="s">
        <v>42</v>
      </c>
      <c r="C410" s="5" t="s">
        <v>18</v>
      </c>
      <c r="D410" s="5" t="s">
        <v>448</v>
      </c>
      <c r="E410" s="5" t="s">
        <v>14</v>
      </c>
      <c r="F410" s="6">
        <v>43955</v>
      </c>
      <c r="G410" s="7" t="s">
        <v>5</v>
      </c>
      <c r="H410" s="5" t="s">
        <v>6</v>
      </c>
      <c r="I410" s="7" t="s">
        <v>7</v>
      </c>
      <c r="J410" s="5">
        <v>68</v>
      </c>
      <c r="K410" s="5" t="str">
        <f>IF(J410&lt;50,"rendah","tinggi")</f>
        <v>tinggi</v>
      </c>
      <c r="L410" s="5">
        <v>153</v>
      </c>
      <c r="M410" s="5">
        <v>12</v>
      </c>
      <c r="N410" s="8">
        <f>M410*J410</f>
        <v>816</v>
      </c>
      <c r="O410" s="5">
        <f t="shared" si="18"/>
        <v>1836</v>
      </c>
      <c r="P410" s="9">
        <f t="shared" si="19"/>
        <v>1020</v>
      </c>
      <c r="Q410">
        <f t="shared" si="20"/>
        <v>0</v>
      </c>
      <c r="R410">
        <f>IF(AND(P410&gt;=5000,H410="east",E410="cookies"),P410*10%,0)</f>
        <v>0</v>
      </c>
      <c r="S410">
        <f>IF(OR(P410&gt;=5000,H410="east",E410="cookies"),P410*10%,0)</f>
        <v>102</v>
      </c>
    </row>
    <row r="411" spans="2:19" x14ac:dyDescent="0.35">
      <c r="B411" s="5" t="s">
        <v>42</v>
      </c>
      <c r="C411" s="5" t="s">
        <v>18</v>
      </c>
      <c r="D411" s="5" t="s">
        <v>452</v>
      </c>
      <c r="E411" s="5" t="s">
        <v>14</v>
      </c>
      <c r="F411" s="6">
        <v>43956</v>
      </c>
      <c r="G411" s="5" t="s">
        <v>10</v>
      </c>
      <c r="H411" s="5" t="s">
        <v>6</v>
      </c>
      <c r="I411" s="7" t="s">
        <v>11</v>
      </c>
      <c r="J411" s="5">
        <v>68</v>
      </c>
      <c r="K411" s="5" t="str">
        <f>IF(J411&lt;50,"rendah","tinggi")</f>
        <v>tinggi</v>
      </c>
      <c r="L411" s="5">
        <v>153</v>
      </c>
      <c r="M411" s="5">
        <v>87</v>
      </c>
      <c r="N411" s="8">
        <f>M411*J411</f>
        <v>5916</v>
      </c>
      <c r="O411" s="5">
        <f t="shared" si="18"/>
        <v>13311</v>
      </c>
      <c r="P411" s="9">
        <f t="shared" si="19"/>
        <v>7395</v>
      </c>
      <c r="Q411">
        <f t="shared" si="20"/>
        <v>221.85</v>
      </c>
      <c r="R411">
        <f>IF(AND(P411&gt;=5000,H411="east",E411="cookies"),P411*10%,0)</f>
        <v>0</v>
      </c>
      <c r="S411">
        <f>IF(OR(P411&gt;=5000,H411="east",E411="cookies"),P411*10%,0)</f>
        <v>739.5</v>
      </c>
    </row>
    <row r="412" spans="2:19" x14ac:dyDescent="0.35">
      <c r="B412" s="5" t="s">
        <v>45</v>
      </c>
      <c r="C412" s="5" t="s">
        <v>23</v>
      </c>
      <c r="D412" s="5" t="s">
        <v>453</v>
      </c>
      <c r="E412" s="5" t="s">
        <v>14</v>
      </c>
      <c r="F412" s="6">
        <v>43956</v>
      </c>
      <c r="G412" s="5" t="s">
        <v>24</v>
      </c>
      <c r="H412" s="5" t="s">
        <v>20</v>
      </c>
      <c r="I412" s="7" t="s">
        <v>11</v>
      </c>
      <c r="J412" s="5">
        <v>64</v>
      </c>
      <c r="K412" s="5" t="str">
        <f>IF(J412&lt;50,"rendah","tinggi")</f>
        <v>tinggi</v>
      </c>
      <c r="L412" s="5">
        <v>144</v>
      </c>
      <c r="M412" s="5">
        <v>48</v>
      </c>
      <c r="N412" s="8">
        <f>M412*J412</f>
        <v>3072</v>
      </c>
      <c r="O412" s="5">
        <f t="shared" si="18"/>
        <v>6912</v>
      </c>
      <c r="P412" s="9">
        <f t="shared" si="19"/>
        <v>3840</v>
      </c>
      <c r="Q412">
        <f t="shared" si="20"/>
        <v>0</v>
      </c>
      <c r="R412">
        <f>IF(AND(P412&gt;=5000,H412="east",E412="cookies"),P412*10%,0)</f>
        <v>0</v>
      </c>
      <c r="S412">
        <f>IF(OR(P412&gt;=5000,H412="east",E412="cookies"),P412*10%,0)</f>
        <v>0</v>
      </c>
    </row>
    <row r="413" spans="2:19" x14ac:dyDescent="0.35">
      <c r="B413" s="5" t="s">
        <v>43</v>
      </c>
      <c r="C413" s="5" t="s">
        <v>30</v>
      </c>
      <c r="D413" s="5" t="s">
        <v>454</v>
      </c>
      <c r="E413" s="5" t="s">
        <v>9</v>
      </c>
      <c r="F413" s="6">
        <v>43956</v>
      </c>
      <c r="G413" s="5" t="s">
        <v>15</v>
      </c>
      <c r="H413" s="5" t="s">
        <v>16</v>
      </c>
      <c r="I413" s="7" t="s">
        <v>11</v>
      </c>
      <c r="J413" s="5">
        <v>63</v>
      </c>
      <c r="K413" s="5" t="str">
        <f>IF(J413&lt;50,"rendah","tinggi")</f>
        <v>tinggi</v>
      </c>
      <c r="L413" s="5">
        <v>142</v>
      </c>
      <c r="M413" s="5">
        <v>48</v>
      </c>
      <c r="N413" s="8">
        <f>M413*J413</f>
        <v>3024</v>
      </c>
      <c r="O413" s="5">
        <f t="shared" si="18"/>
        <v>6816</v>
      </c>
      <c r="P413" s="9">
        <f t="shared" si="19"/>
        <v>3792</v>
      </c>
      <c r="Q413">
        <f t="shared" si="20"/>
        <v>0</v>
      </c>
      <c r="R413">
        <f>IF(AND(P413&gt;=5000,H413="east",E413="cookies"),P413*10%,0)</f>
        <v>0</v>
      </c>
      <c r="S413">
        <f>IF(OR(P413&gt;=5000,H413="east",E413="cookies"),P413*10%,0)</f>
        <v>379.20000000000005</v>
      </c>
    </row>
    <row r="414" spans="2:19" x14ac:dyDescent="0.35">
      <c r="B414" s="5" t="s">
        <v>44</v>
      </c>
      <c r="C414" s="5" t="s">
        <v>17</v>
      </c>
      <c r="D414" s="5" t="s">
        <v>457</v>
      </c>
      <c r="E414" s="5" t="s">
        <v>14</v>
      </c>
      <c r="F414" s="6">
        <v>43957</v>
      </c>
      <c r="G414" s="5" t="s">
        <v>15</v>
      </c>
      <c r="H414" s="5" t="s">
        <v>16</v>
      </c>
      <c r="I414" s="7" t="s">
        <v>11</v>
      </c>
      <c r="J414" s="5">
        <v>46</v>
      </c>
      <c r="K414" s="5" t="str">
        <f>IF(J414&lt;50,"rendah","tinggi")</f>
        <v>rendah</v>
      </c>
      <c r="L414" s="5">
        <v>104</v>
      </c>
      <c r="M414" s="5">
        <v>89</v>
      </c>
      <c r="N414" s="8">
        <f>M414*J414</f>
        <v>4094</v>
      </c>
      <c r="O414" s="5">
        <f t="shared" si="18"/>
        <v>9256</v>
      </c>
      <c r="P414" s="9">
        <f t="shared" si="19"/>
        <v>5162</v>
      </c>
      <c r="Q414">
        <f t="shared" si="20"/>
        <v>154.85999999999999</v>
      </c>
      <c r="R414">
        <f>IF(AND(P414&gt;=5000,H414="east",E414="cookies"),P414*10%,0)</f>
        <v>0</v>
      </c>
      <c r="S414">
        <f>IF(OR(P414&gt;=5000,H414="east",E414="cookies"),P414*10%,0)</f>
        <v>516.20000000000005</v>
      </c>
    </row>
    <row r="415" spans="2:19" x14ac:dyDescent="0.35">
      <c r="B415" s="5" t="s">
        <v>43</v>
      </c>
      <c r="C415" s="5" t="s">
        <v>31</v>
      </c>
      <c r="D415" s="5" t="s">
        <v>458</v>
      </c>
      <c r="E415" s="5" t="s">
        <v>9</v>
      </c>
      <c r="F415" s="6">
        <v>43957</v>
      </c>
      <c r="G415" s="5" t="s">
        <v>15</v>
      </c>
      <c r="H415" s="5" t="s">
        <v>16</v>
      </c>
      <c r="I415" s="7" t="s">
        <v>11</v>
      </c>
      <c r="J415" s="5">
        <v>41</v>
      </c>
      <c r="K415" s="5" t="str">
        <f>IF(J415&lt;50,"rendah","tinggi")</f>
        <v>rendah</v>
      </c>
      <c r="L415" s="5">
        <v>94</v>
      </c>
      <c r="M415" s="5">
        <v>97</v>
      </c>
      <c r="N415" s="8">
        <f>M415*J415</f>
        <v>3977</v>
      </c>
      <c r="O415" s="5">
        <f t="shared" si="18"/>
        <v>9118</v>
      </c>
      <c r="P415" s="9">
        <f t="shared" si="19"/>
        <v>5141</v>
      </c>
      <c r="Q415">
        <f t="shared" si="20"/>
        <v>154.22999999999999</v>
      </c>
      <c r="R415">
        <f>IF(AND(P415&gt;=5000,H415="east",E415="cookies"),P415*10%,0)</f>
        <v>0</v>
      </c>
      <c r="S415">
        <f>IF(OR(P415&gt;=5000,H415="east",E415="cookies"),P415*10%,0)</f>
        <v>514.1</v>
      </c>
    </row>
    <row r="416" spans="2:19" x14ac:dyDescent="0.35">
      <c r="B416" s="5" t="s">
        <v>42</v>
      </c>
      <c r="C416" s="5" t="s">
        <v>21</v>
      </c>
      <c r="D416" s="5" t="s">
        <v>455</v>
      </c>
      <c r="E416" s="5" t="s">
        <v>14</v>
      </c>
      <c r="F416" s="6">
        <v>43957</v>
      </c>
      <c r="G416" s="5" t="s">
        <v>10</v>
      </c>
      <c r="H416" s="5" t="s">
        <v>6</v>
      </c>
      <c r="I416" s="7" t="s">
        <v>11</v>
      </c>
      <c r="J416" s="5">
        <v>57</v>
      </c>
      <c r="K416" s="5" t="str">
        <f>IF(J416&lt;50,"rendah","tinggi")</f>
        <v>tinggi</v>
      </c>
      <c r="L416" s="5">
        <v>129</v>
      </c>
      <c r="M416" s="5">
        <v>57</v>
      </c>
      <c r="N416" s="8">
        <f>M416*J416</f>
        <v>3249</v>
      </c>
      <c r="O416" s="5">
        <f t="shared" si="18"/>
        <v>7353</v>
      </c>
      <c r="P416" s="9">
        <f t="shared" si="19"/>
        <v>4104</v>
      </c>
      <c r="Q416">
        <f t="shared" si="20"/>
        <v>0</v>
      </c>
      <c r="R416">
        <f>IF(AND(P416&gt;=5000,H416="east",E416="cookies"),P416*10%,0)</f>
        <v>0</v>
      </c>
      <c r="S416">
        <f>IF(OR(P416&gt;=5000,H416="east",E416="cookies"),P416*10%,0)</f>
        <v>410.40000000000003</v>
      </c>
    </row>
    <row r="417" spans="2:19" x14ac:dyDescent="0.35">
      <c r="B417" s="5" t="s">
        <v>45</v>
      </c>
      <c r="C417" s="5" t="s">
        <v>13</v>
      </c>
      <c r="D417" s="5" t="s">
        <v>456</v>
      </c>
      <c r="E417" s="5" t="s">
        <v>14</v>
      </c>
      <c r="F417" s="6">
        <v>43957</v>
      </c>
      <c r="G417" s="7" t="s">
        <v>19</v>
      </c>
      <c r="H417" s="5" t="s">
        <v>20</v>
      </c>
      <c r="I417" s="7" t="s">
        <v>11</v>
      </c>
      <c r="J417" s="5">
        <v>33</v>
      </c>
      <c r="K417" s="5" t="str">
        <f>IF(J417&lt;50,"rendah","tinggi")</f>
        <v>rendah</v>
      </c>
      <c r="L417" s="5">
        <v>76</v>
      </c>
      <c r="M417" s="5">
        <v>5</v>
      </c>
      <c r="N417" s="8">
        <f>M417*J417</f>
        <v>165</v>
      </c>
      <c r="O417" s="5">
        <f t="shared" si="18"/>
        <v>380</v>
      </c>
      <c r="P417" s="9">
        <f t="shared" si="19"/>
        <v>215</v>
      </c>
      <c r="Q417">
        <f t="shared" si="20"/>
        <v>0</v>
      </c>
      <c r="R417">
        <f>IF(AND(P417&gt;=5000,H417="east",E417="cookies"),P417*10%,0)</f>
        <v>0</v>
      </c>
      <c r="S417">
        <f>IF(OR(P417&gt;=5000,H417="east",E417="cookies"),P417*10%,0)</f>
        <v>0</v>
      </c>
    </row>
    <row r="418" spans="2:19" x14ac:dyDescent="0.35">
      <c r="B418" s="5" t="s">
        <v>42</v>
      </c>
      <c r="C418" s="5" t="s">
        <v>25</v>
      </c>
      <c r="D418" s="5" t="s">
        <v>459</v>
      </c>
      <c r="E418" s="5" t="s">
        <v>4</v>
      </c>
      <c r="F418" s="6">
        <v>43958</v>
      </c>
      <c r="G418" s="5" t="s">
        <v>10</v>
      </c>
      <c r="H418" s="5" t="s">
        <v>6</v>
      </c>
      <c r="I418" s="7" t="s">
        <v>11</v>
      </c>
      <c r="J418" s="5">
        <v>92</v>
      </c>
      <c r="K418" s="5" t="str">
        <f>IF(J418&lt;50,"rendah","tinggi")</f>
        <v>tinggi</v>
      </c>
      <c r="L418" s="5">
        <v>207</v>
      </c>
      <c r="M418" s="5">
        <v>81</v>
      </c>
      <c r="N418" s="8">
        <f>M418*J418</f>
        <v>7452</v>
      </c>
      <c r="O418" s="5">
        <f t="shared" si="18"/>
        <v>16767</v>
      </c>
      <c r="P418" s="9">
        <f t="shared" si="19"/>
        <v>9315</v>
      </c>
      <c r="Q418">
        <f t="shared" si="20"/>
        <v>279.45</v>
      </c>
      <c r="R418">
        <f>IF(AND(P418&gt;=5000,H418="east",E418="cookies"),P418*10%,0)</f>
        <v>0</v>
      </c>
      <c r="S418">
        <f>IF(OR(P418&gt;=5000,H418="east",E418="cookies"),P418*10%,0)</f>
        <v>931.5</v>
      </c>
    </row>
    <row r="419" spans="2:19" x14ac:dyDescent="0.35">
      <c r="B419" s="5" t="s">
        <v>45</v>
      </c>
      <c r="C419" s="5" t="s">
        <v>3</v>
      </c>
      <c r="D419" s="5" t="s">
        <v>460</v>
      </c>
      <c r="E419" s="5" t="s">
        <v>4</v>
      </c>
      <c r="F419" s="6">
        <v>43958</v>
      </c>
      <c r="G419" s="5" t="s">
        <v>24</v>
      </c>
      <c r="H419" s="5" t="s">
        <v>20</v>
      </c>
      <c r="I419" s="7" t="s">
        <v>11</v>
      </c>
      <c r="J419" s="5">
        <v>105</v>
      </c>
      <c r="K419" s="5" t="str">
        <f>IF(J419&lt;50,"rendah","tinggi")</f>
        <v>tinggi</v>
      </c>
      <c r="L419" s="5">
        <v>237</v>
      </c>
      <c r="M419" s="5">
        <v>64</v>
      </c>
      <c r="N419" s="8">
        <f>M419*J419</f>
        <v>6720</v>
      </c>
      <c r="O419" s="5">
        <f t="shared" si="18"/>
        <v>15168</v>
      </c>
      <c r="P419" s="9">
        <f t="shared" si="19"/>
        <v>8448</v>
      </c>
      <c r="Q419">
        <f t="shared" si="20"/>
        <v>253.44</v>
      </c>
      <c r="R419">
        <f>IF(AND(P419&gt;=5000,H419="east",E419="cookies"),P419*10%,0)</f>
        <v>0</v>
      </c>
      <c r="S419">
        <f>IF(OR(P419&gt;=5000,H419="east",E419="cookies"),P419*10%,0)</f>
        <v>844.80000000000007</v>
      </c>
    </row>
    <row r="420" spans="2:19" x14ac:dyDescent="0.35">
      <c r="B420" s="5" t="s">
        <v>44</v>
      </c>
      <c r="C420" s="5" t="s">
        <v>23</v>
      </c>
      <c r="D420" s="5" t="s">
        <v>461</v>
      </c>
      <c r="E420" s="5" t="s">
        <v>14</v>
      </c>
      <c r="F420" s="6">
        <v>43958</v>
      </c>
      <c r="G420" s="5" t="s">
        <v>15</v>
      </c>
      <c r="H420" s="5" t="s">
        <v>16</v>
      </c>
      <c r="I420" s="7" t="s">
        <v>11</v>
      </c>
      <c r="J420" s="5">
        <v>64</v>
      </c>
      <c r="K420" s="5" t="str">
        <f>IF(J420&lt;50,"rendah","tinggi")</f>
        <v>tinggi</v>
      </c>
      <c r="L420" s="5">
        <v>144</v>
      </c>
      <c r="M420" s="5">
        <v>72</v>
      </c>
      <c r="N420" s="8">
        <f>M420*J420</f>
        <v>4608</v>
      </c>
      <c r="O420" s="5">
        <f t="shared" si="18"/>
        <v>10368</v>
      </c>
      <c r="P420" s="9">
        <f t="shared" si="19"/>
        <v>5760</v>
      </c>
      <c r="Q420">
        <f t="shared" si="20"/>
        <v>172.79999999999998</v>
      </c>
      <c r="R420">
        <f>IF(AND(P420&gt;=5000,H420="east",E420="cookies"),P420*10%,0)</f>
        <v>0</v>
      </c>
      <c r="S420">
        <f>IF(OR(P420&gt;=5000,H420="east",E420="cookies"),P420*10%,0)</f>
        <v>576</v>
      </c>
    </row>
    <row r="421" spans="2:19" x14ac:dyDescent="0.35">
      <c r="B421" s="5" t="s">
        <v>43</v>
      </c>
      <c r="C421" s="5" t="s">
        <v>22</v>
      </c>
      <c r="D421" s="5" t="s">
        <v>463</v>
      </c>
      <c r="E421" s="5" t="s">
        <v>14</v>
      </c>
      <c r="F421" s="6">
        <v>43959</v>
      </c>
      <c r="G421" s="7" t="s">
        <v>29</v>
      </c>
      <c r="H421" s="5" t="s">
        <v>16</v>
      </c>
      <c r="I421" s="7" t="s">
        <v>11</v>
      </c>
      <c r="J421" s="5">
        <v>63</v>
      </c>
      <c r="K421" s="5" t="str">
        <f>IF(J421&lt;50,"rendah","tinggi")</f>
        <v>tinggi</v>
      </c>
      <c r="L421" s="5">
        <v>145</v>
      </c>
      <c r="M421" s="5">
        <v>83</v>
      </c>
      <c r="N421" s="8">
        <f>M421*J421</f>
        <v>5229</v>
      </c>
      <c r="O421" s="5">
        <f t="shared" si="18"/>
        <v>12035</v>
      </c>
      <c r="P421" s="9">
        <f t="shared" si="19"/>
        <v>6806</v>
      </c>
      <c r="Q421">
        <f t="shared" si="20"/>
        <v>204.17999999999998</v>
      </c>
      <c r="R421">
        <f>IF(AND(P421&gt;=5000,H421="east",E421="cookies"),P421*10%,0)</f>
        <v>0</v>
      </c>
      <c r="S421">
        <f>IF(OR(P421&gt;=5000,H421="east",E421="cookies"),P421*10%,0)</f>
        <v>680.6</v>
      </c>
    </row>
    <row r="422" spans="2:19" x14ac:dyDescent="0.35">
      <c r="B422" s="5" t="s">
        <v>43</v>
      </c>
      <c r="C422" s="5" t="s">
        <v>21</v>
      </c>
      <c r="D422" s="5" t="s">
        <v>462</v>
      </c>
      <c r="E422" s="5" t="s">
        <v>14</v>
      </c>
      <c r="F422" s="6">
        <v>43959</v>
      </c>
      <c r="G422" s="5" t="s">
        <v>15</v>
      </c>
      <c r="H422" s="5" t="s">
        <v>16</v>
      </c>
      <c r="I422" s="7" t="s">
        <v>7</v>
      </c>
      <c r="J422" s="5">
        <v>57</v>
      </c>
      <c r="K422" s="5" t="str">
        <f>IF(J422&lt;50,"rendah","tinggi")</f>
        <v>tinggi</v>
      </c>
      <c r="L422" s="5">
        <v>129</v>
      </c>
      <c r="M422" s="5">
        <v>90</v>
      </c>
      <c r="N422" s="8">
        <f>M422*J422</f>
        <v>5130</v>
      </c>
      <c r="O422" s="5">
        <f t="shared" si="18"/>
        <v>11610</v>
      </c>
      <c r="P422" s="9">
        <f t="shared" si="19"/>
        <v>6480</v>
      </c>
      <c r="Q422">
        <f t="shared" si="20"/>
        <v>194.4</v>
      </c>
      <c r="R422">
        <f>IF(AND(P422&gt;=5000,H422="east",E422="cookies"),P422*10%,0)</f>
        <v>0</v>
      </c>
      <c r="S422">
        <f>IF(OR(P422&gt;=5000,H422="east",E422="cookies"),P422*10%,0)</f>
        <v>648</v>
      </c>
    </row>
    <row r="423" spans="2:19" x14ac:dyDescent="0.35">
      <c r="B423" s="5" t="s">
        <v>42</v>
      </c>
      <c r="C423" s="5" t="s">
        <v>3</v>
      </c>
      <c r="D423" s="5" t="s">
        <v>464</v>
      </c>
      <c r="E423" s="5" t="s">
        <v>4</v>
      </c>
      <c r="F423" s="6">
        <v>43960</v>
      </c>
      <c r="G423" s="7" t="s">
        <v>5</v>
      </c>
      <c r="H423" s="5" t="s">
        <v>6</v>
      </c>
      <c r="I423" s="7" t="s">
        <v>11</v>
      </c>
      <c r="J423" s="5">
        <v>105</v>
      </c>
      <c r="K423" s="5" t="str">
        <f>IF(J423&lt;50,"rendah","tinggi")</f>
        <v>tinggi</v>
      </c>
      <c r="L423" s="5">
        <v>237</v>
      </c>
      <c r="M423" s="5">
        <v>88</v>
      </c>
      <c r="N423" s="8">
        <f>M423*J423</f>
        <v>9240</v>
      </c>
      <c r="O423" s="5">
        <f t="shared" si="18"/>
        <v>20856</v>
      </c>
      <c r="P423" s="9">
        <f t="shared" si="19"/>
        <v>11616</v>
      </c>
      <c r="Q423">
        <f t="shared" si="20"/>
        <v>348.47999999999996</v>
      </c>
      <c r="R423">
        <f>IF(AND(P423&gt;=5000,H423="east",E423="cookies"),P423*10%,0)</f>
        <v>0</v>
      </c>
      <c r="S423">
        <f>IF(OR(P423&gt;=5000,H423="east",E423="cookies"),P423*10%,0)</f>
        <v>1161.6000000000001</v>
      </c>
    </row>
    <row r="424" spans="2:19" x14ac:dyDescent="0.35">
      <c r="B424" s="5" t="s">
        <v>45</v>
      </c>
      <c r="C424" s="5" t="s">
        <v>30</v>
      </c>
      <c r="D424" s="5" t="s">
        <v>465</v>
      </c>
      <c r="E424" s="5" t="s">
        <v>9</v>
      </c>
      <c r="F424" s="6">
        <v>43960</v>
      </c>
      <c r="G424" s="5" t="s">
        <v>24</v>
      </c>
      <c r="H424" s="5" t="s">
        <v>20</v>
      </c>
      <c r="I424" s="7" t="s">
        <v>11</v>
      </c>
      <c r="J424" s="5">
        <v>63</v>
      </c>
      <c r="K424" s="5" t="str">
        <f>IF(J424&lt;50,"rendah","tinggi")</f>
        <v>tinggi</v>
      </c>
      <c r="L424" s="5">
        <v>142</v>
      </c>
      <c r="M424" s="5">
        <v>81</v>
      </c>
      <c r="N424" s="8">
        <f>M424*J424</f>
        <v>5103</v>
      </c>
      <c r="O424" s="5">
        <f t="shared" si="18"/>
        <v>11502</v>
      </c>
      <c r="P424" s="9">
        <f t="shared" si="19"/>
        <v>6399</v>
      </c>
      <c r="Q424">
        <f t="shared" si="20"/>
        <v>191.97</v>
      </c>
      <c r="R424">
        <f>IF(AND(P424&gt;=5000,H424="east",E424="cookies"),P424*10%,0)</f>
        <v>0</v>
      </c>
      <c r="S424">
        <f>IF(OR(P424&gt;=5000,H424="east",E424="cookies"),P424*10%,0)</f>
        <v>639.90000000000009</v>
      </c>
    </row>
    <row r="425" spans="2:19" x14ac:dyDescent="0.35">
      <c r="B425" s="5" t="s">
        <v>45</v>
      </c>
      <c r="C425" s="5" t="s">
        <v>26</v>
      </c>
      <c r="D425" s="5" t="s">
        <v>466</v>
      </c>
      <c r="E425" s="5" t="s">
        <v>14</v>
      </c>
      <c r="F425" s="6">
        <v>43960</v>
      </c>
      <c r="G425" s="5" t="s">
        <v>24</v>
      </c>
      <c r="H425" s="5" t="s">
        <v>20</v>
      </c>
      <c r="I425" s="7" t="s">
        <v>7</v>
      </c>
      <c r="J425" s="5">
        <v>74</v>
      </c>
      <c r="K425" s="5" t="str">
        <f>IF(J425&lt;50,"rendah","tinggi")</f>
        <v>tinggi</v>
      </c>
      <c r="L425" s="5">
        <v>168</v>
      </c>
      <c r="M425" s="5">
        <v>19</v>
      </c>
      <c r="N425" s="8">
        <f>M425*J425</f>
        <v>1406</v>
      </c>
      <c r="O425" s="5">
        <f t="shared" si="18"/>
        <v>3192</v>
      </c>
      <c r="P425" s="9">
        <f t="shared" si="19"/>
        <v>1786</v>
      </c>
      <c r="Q425">
        <f t="shared" si="20"/>
        <v>0</v>
      </c>
      <c r="R425">
        <f>IF(AND(P425&gt;=5000,H425="east",E425="cookies"),P425*10%,0)</f>
        <v>0</v>
      </c>
      <c r="S425">
        <f>IF(OR(P425&gt;=5000,H425="east",E425="cookies"),P425*10%,0)</f>
        <v>0</v>
      </c>
    </row>
    <row r="426" spans="2:19" x14ac:dyDescent="0.35">
      <c r="B426" s="5" t="s">
        <v>43</v>
      </c>
      <c r="C426" s="5" t="s">
        <v>18</v>
      </c>
      <c r="D426" s="5" t="s">
        <v>467</v>
      </c>
      <c r="E426" s="5" t="s">
        <v>14</v>
      </c>
      <c r="F426" s="6">
        <v>43960</v>
      </c>
      <c r="G426" s="5" t="s">
        <v>15</v>
      </c>
      <c r="H426" s="5" t="s">
        <v>16</v>
      </c>
      <c r="I426" s="7" t="s">
        <v>7</v>
      </c>
      <c r="J426" s="5">
        <v>68</v>
      </c>
      <c r="K426" s="5" t="str">
        <f>IF(J426&lt;50,"rendah","tinggi")</f>
        <v>tinggi</v>
      </c>
      <c r="L426" s="5">
        <v>153</v>
      </c>
      <c r="M426" s="5">
        <v>17</v>
      </c>
      <c r="N426" s="8">
        <f>M426*J426</f>
        <v>1156</v>
      </c>
      <c r="O426" s="5">
        <f t="shared" si="18"/>
        <v>2601</v>
      </c>
      <c r="P426" s="9">
        <f t="shared" si="19"/>
        <v>1445</v>
      </c>
      <c r="Q426">
        <f t="shared" si="20"/>
        <v>0</v>
      </c>
      <c r="R426">
        <f>IF(AND(P426&gt;=5000,H426="east",E426="cookies"),P426*10%,0)</f>
        <v>0</v>
      </c>
      <c r="S426">
        <f>IF(OR(P426&gt;=5000,H426="east",E426="cookies"),P426*10%,0)</f>
        <v>0</v>
      </c>
    </row>
    <row r="427" spans="2:19" x14ac:dyDescent="0.35">
      <c r="B427" s="5" t="s">
        <v>42</v>
      </c>
      <c r="C427" s="5" t="s">
        <v>31</v>
      </c>
      <c r="D427" s="5" t="s">
        <v>468</v>
      </c>
      <c r="E427" s="5" t="s">
        <v>9</v>
      </c>
      <c r="F427" s="6">
        <v>43961</v>
      </c>
      <c r="G427" s="5" t="s">
        <v>10</v>
      </c>
      <c r="H427" s="5" t="s">
        <v>6</v>
      </c>
      <c r="I427" s="7" t="s">
        <v>7</v>
      </c>
      <c r="J427" s="5">
        <v>41</v>
      </c>
      <c r="K427" s="5" t="str">
        <f>IF(J427&lt;50,"rendah","tinggi")</f>
        <v>rendah</v>
      </c>
      <c r="L427" s="5">
        <v>94</v>
      </c>
      <c r="M427" s="5">
        <v>98</v>
      </c>
      <c r="N427" s="8">
        <f>M427*J427</f>
        <v>4018</v>
      </c>
      <c r="O427" s="5">
        <f t="shared" si="18"/>
        <v>9212</v>
      </c>
      <c r="P427" s="9">
        <f t="shared" si="19"/>
        <v>5194</v>
      </c>
      <c r="Q427">
        <f t="shared" si="20"/>
        <v>155.82</v>
      </c>
      <c r="R427">
        <f>IF(AND(P427&gt;=5000,H427="east",E427="cookies"),P427*10%,0)</f>
        <v>519.4</v>
      </c>
      <c r="S427">
        <f>IF(OR(P427&gt;=5000,H427="east",E427="cookies"),P427*10%,0)</f>
        <v>519.4</v>
      </c>
    </row>
    <row r="428" spans="2:19" x14ac:dyDescent="0.35">
      <c r="B428" s="5" t="s">
        <v>45</v>
      </c>
      <c r="C428" s="5" t="s">
        <v>23</v>
      </c>
      <c r="D428" s="5" t="s">
        <v>469</v>
      </c>
      <c r="E428" s="5" t="s">
        <v>14</v>
      </c>
      <c r="F428" s="6">
        <v>43961</v>
      </c>
      <c r="G428" s="5" t="s">
        <v>24</v>
      </c>
      <c r="H428" s="5" t="s">
        <v>20</v>
      </c>
      <c r="I428" s="7" t="s">
        <v>11</v>
      </c>
      <c r="J428" s="5">
        <v>64</v>
      </c>
      <c r="K428" s="5" t="str">
        <f>IF(J428&lt;50,"rendah","tinggi")</f>
        <v>tinggi</v>
      </c>
      <c r="L428" s="5">
        <v>144</v>
      </c>
      <c r="M428" s="5">
        <v>40</v>
      </c>
      <c r="N428" s="8">
        <f>M428*J428</f>
        <v>2560</v>
      </c>
      <c r="O428" s="5">
        <f t="shared" si="18"/>
        <v>5760</v>
      </c>
      <c r="P428" s="9">
        <f t="shared" si="19"/>
        <v>3200</v>
      </c>
      <c r="Q428">
        <f t="shared" si="20"/>
        <v>0</v>
      </c>
      <c r="R428">
        <f>IF(AND(P428&gt;=5000,H428="east",E428="cookies"),P428*10%,0)</f>
        <v>0</v>
      </c>
      <c r="S428">
        <f>IF(OR(P428&gt;=5000,H428="east",E428="cookies"),P428*10%,0)</f>
        <v>0</v>
      </c>
    </row>
    <row r="429" spans="2:19" x14ac:dyDescent="0.35">
      <c r="B429" s="5" t="s">
        <v>43</v>
      </c>
      <c r="C429" s="5" t="s">
        <v>25</v>
      </c>
      <c r="D429" s="5" t="s">
        <v>470</v>
      </c>
      <c r="E429" s="5" t="s">
        <v>4</v>
      </c>
      <c r="F429" s="6">
        <v>43961</v>
      </c>
      <c r="G429" s="5" t="s">
        <v>15</v>
      </c>
      <c r="H429" s="5" t="s">
        <v>16</v>
      </c>
      <c r="I429" s="7" t="s">
        <v>7</v>
      </c>
      <c r="J429" s="5">
        <v>92</v>
      </c>
      <c r="K429" s="5" t="str">
        <f>IF(J429&lt;50,"rendah","tinggi")</f>
        <v>tinggi</v>
      </c>
      <c r="L429" s="5">
        <v>207</v>
      </c>
      <c r="M429" s="5">
        <v>18</v>
      </c>
      <c r="N429" s="8">
        <f>M429*J429</f>
        <v>1656</v>
      </c>
      <c r="O429" s="5">
        <f t="shared" si="18"/>
        <v>3726</v>
      </c>
      <c r="P429" s="9">
        <f t="shared" si="19"/>
        <v>2070</v>
      </c>
      <c r="Q429">
        <f t="shared" si="20"/>
        <v>0</v>
      </c>
      <c r="R429">
        <f>IF(AND(P429&gt;=5000,H429="east",E429="cookies"),P429*10%,0)</f>
        <v>0</v>
      </c>
      <c r="S429">
        <f>IF(OR(P429&gt;=5000,H429="east",E429="cookies"),P429*10%,0)</f>
        <v>0</v>
      </c>
    </row>
    <row r="430" spans="2:19" x14ac:dyDescent="0.35">
      <c r="B430" s="5" t="s">
        <v>44</v>
      </c>
      <c r="C430" s="5" t="s">
        <v>18</v>
      </c>
      <c r="D430" s="5" t="s">
        <v>473</v>
      </c>
      <c r="E430" s="5" t="s">
        <v>14</v>
      </c>
      <c r="F430" s="6">
        <v>43962</v>
      </c>
      <c r="G430" s="7" t="s">
        <v>29</v>
      </c>
      <c r="H430" s="5" t="s">
        <v>16</v>
      </c>
      <c r="I430" s="7" t="s">
        <v>11</v>
      </c>
      <c r="J430" s="5">
        <v>68</v>
      </c>
      <c r="K430" s="5" t="str">
        <f>IF(J430&lt;50,"rendah","tinggi")</f>
        <v>tinggi</v>
      </c>
      <c r="L430" s="5">
        <v>153</v>
      </c>
      <c r="M430" s="5">
        <v>57</v>
      </c>
      <c r="N430" s="8">
        <f>M430*J430</f>
        <v>3876</v>
      </c>
      <c r="O430" s="5">
        <f t="shared" si="18"/>
        <v>8721</v>
      </c>
      <c r="P430" s="9">
        <f t="shared" si="19"/>
        <v>4845</v>
      </c>
      <c r="Q430">
        <f t="shared" si="20"/>
        <v>0</v>
      </c>
      <c r="R430">
        <f>IF(AND(P430&gt;=5000,H430="east",E430="cookies"),P430*10%,0)</f>
        <v>0</v>
      </c>
      <c r="S430">
        <f>IF(OR(P430&gt;=5000,H430="east",E430="cookies"),P430*10%,0)</f>
        <v>0</v>
      </c>
    </row>
    <row r="431" spans="2:19" x14ac:dyDescent="0.35">
      <c r="B431" s="5" t="s">
        <v>45</v>
      </c>
      <c r="C431" s="5" t="s">
        <v>23</v>
      </c>
      <c r="D431" s="5" t="s">
        <v>472</v>
      </c>
      <c r="E431" s="5" t="s">
        <v>14</v>
      </c>
      <c r="F431" s="6">
        <v>43962</v>
      </c>
      <c r="G431" s="5" t="s">
        <v>24</v>
      </c>
      <c r="H431" s="5" t="s">
        <v>20</v>
      </c>
      <c r="I431" s="7" t="s">
        <v>7</v>
      </c>
      <c r="J431" s="5">
        <v>64</v>
      </c>
      <c r="K431" s="5" t="str">
        <f>IF(J431&lt;50,"rendah","tinggi")</f>
        <v>tinggi</v>
      </c>
      <c r="L431" s="5">
        <v>144</v>
      </c>
      <c r="M431" s="5">
        <v>57</v>
      </c>
      <c r="N431" s="8">
        <f>M431*J431</f>
        <v>3648</v>
      </c>
      <c r="O431" s="5">
        <f t="shared" si="18"/>
        <v>8208</v>
      </c>
      <c r="P431" s="9">
        <f t="shared" si="19"/>
        <v>4560</v>
      </c>
      <c r="Q431">
        <f t="shared" si="20"/>
        <v>0</v>
      </c>
      <c r="R431">
        <f>IF(AND(P431&gt;=5000,H431="east",E431="cookies"),P431*10%,0)</f>
        <v>0</v>
      </c>
      <c r="S431">
        <f>IF(OR(P431&gt;=5000,H431="east",E431="cookies"),P431*10%,0)</f>
        <v>0</v>
      </c>
    </row>
    <row r="432" spans="2:19" x14ac:dyDescent="0.35">
      <c r="B432" s="5" t="s">
        <v>42</v>
      </c>
      <c r="C432" s="5" t="s">
        <v>22</v>
      </c>
      <c r="D432" s="5" t="s">
        <v>471</v>
      </c>
      <c r="E432" s="5" t="s">
        <v>14</v>
      </c>
      <c r="F432" s="6">
        <v>43962</v>
      </c>
      <c r="G432" s="5" t="s">
        <v>10</v>
      </c>
      <c r="H432" s="5" t="s">
        <v>6</v>
      </c>
      <c r="I432" s="7" t="s">
        <v>7</v>
      </c>
      <c r="J432" s="5">
        <v>63</v>
      </c>
      <c r="K432" s="5" t="str">
        <f>IF(J432&lt;50,"rendah","tinggi")</f>
        <v>tinggi</v>
      </c>
      <c r="L432" s="5">
        <v>145</v>
      </c>
      <c r="M432" s="5">
        <v>27</v>
      </c>
      <c r="N432" s="8">
        <f>M432*J432</f>
        <v>1701</v>
      </c>
      <c r="O432" s="5">
        <f t="shared" si="18"/>
        <v>3915</v>
      </c>
      <c r="P432" s="9">
        <f t="shared" si="19"/>
        <v>2214</v>
      </c>
      <c r="Q432">
        <f t="shared" si="20"/>
        <v>0</v>
      </c>
      <c r="R432">
        <f>IF(AND(P432&gt;=5000,H432="east",E432="cookies"),P432*10%,0)</f>
        <v>0</v>
      </c>
      <c r="S432">
        <f>IF(OR(P432&gt;=5000,H432="east",E432="cookies"),P432*10%,0)</f>
        <v>221.4</v>
      </c>
    </row>
    <row r="433" spans="2:19" x14ac:dyDescent="0.35">
      <c r="B433" s="5" t="s">
        <v>44</v>
      </c>
      <c r="C433" s="5" t="s">
        <v>21</v>
      </c>
      <c r="D433" s="5" t="s">
        <v>474</v>
      </c>
      <c r="E433" s="5" t="s">
        <v>14</v>
      </c>
      <c r="F433" s="6">
        <v>43962</v>
      </c>
      <c r="G433" s="7" t="s">
        <v>29</v>
      </c>
      <c r="H433" s="5" t="s">
        <v>16</v>
      </c>
      <c r="I433" s="7" t="s">
        <v>7</v>
      </c>
      <c r="J433" s="5">
        <v>57</v>
      </c>
      <c r="K433" s="5" t="str">
        <f>IF(J433&lt;50,"rendah","tinggi")</f>
        <v>tinggi</v>
      </c>
      <c r="L433" s="5">
        <v>129</v>
      </c>
      <c r="M433" s="5">
        <v>18</v>
      </c>
      <c r="N433" s="8">
        <f>M433*J433</f>
        <v>1026</v>
      </c>
      <c r="O433" s="5">
        <f t="shared" si="18"/>
        <v>2322</v>
      </c>
      <c r="P433" s="9">
        <f t="shared" si="19"/>
        <v>1296</v>
      </c>
      <c r="Q433">
        <f t="shared" si="20"/>
        <v>0</v>
      </c>
      <c r="R433">
        <f>IF(AND(P433&gt;=5000,H433="east",E433="cookies"),P433*10%,0)</f>
        <v>0</v>
      </c>
      <c r="S433">
        <f>IF(OR(P433&gt;=5000,H433="east",E433="cookies"),P433*10%,0)</f>
        <v>0</v>
      </c>
    </row>
    <row r="434" spans="2:19" x14ac:dyDescent="0.35">
      <c r="B434" s="5" t="s">
        <v>43</v>
      </c>
      <c r="C434" s="5" t="s">
        <v>18</v>
      </c>
      <c r="D434" s="5" t="s">
        <v>477</v>
      </c>
      <c r="E434" s="5" t="s">
        <v>14</v>
      </c>
      <c r="F434" s="6">
        <v>43963</v>
      </c>
      <c r="G434" s="5" t="s">
        <v>15</v>
      </c>
      <c r="H434" s="5" t="s">
        <v>16</v>
      </c>
      <c r="I434" s="7" t="s">
        <v>7</v>
      </c>
      <c r="J434" s="5">
        <v>68</v>
      </c>
      <c r="K434" s="5" t="str">
        <f>IF(J434&lt;50,"rendah","tinggi")</f>
        <v>tinggi</v>
      </c>
      <c r="L434" s="5">
        <v>153</v>
      </c>
      <c r="M434" s="5">
        <v>91</v>
      </c>
      <c r="N434" s="8">
        <f>M434*J434</f>
        <v>6188</v>
      </c>
      <c r="O434" s="5">
        <f t="shared" si="18"/>
        <v>13923</v>
      </c>
      <c r="P434" s="9">
        <f t="shared" si="19"/>
        <v>7735</v>
      </c>
      <c r="Q434">
        <f t="shared" si="20"/>
        <v>232.04999999999998</v>
      </c>
      <c r="R434">
        <f>IF(AND(P434&gt;=5000,H434="east",E434="cookies"),P434*10%,0)</f>
        <v>0</v>
      </c>
      <c r="S434">
        <f>IF(OR(P434&gt;=5000,H434="east",E434="cookies"),P434*10%,0)</f>
        <v>773.5</v>
      </c>
    </row>
    <row r="435" spans="2:19" x14ac:dyDescent="0.35">
      <c r="B435" s="5" t="s">
        <v>45</v>
      </c>
      <c r="C435" s="5" t="s">
        <v>3</v>
      </c>
      <c r="D435" s="5" t="s">
        <v>476</v>
      </c>
      <c r="E435" s="5" t="s">
        <v>4</v>
      </c>
      <c r="F435" s="6">
        <v>43963</v>
      </c>
      <c r="G435" s="5" t="s">
        <v>24</v>
      </c>
      <c r="H435" s="5" t="s">
        <v>20</v>
      </c>
      <c r="I435" s="7" t="s">
        <v>11</v>
      </c>
      <c r="J435" s="5">
        <v>105</v>
      </c>
      <c r="K435" s="5" t="str">
        <f>IF(J435&lt;50,"rendah","tinggi")</f>
        <v>tinggi</v>
      </c>
      <c r="L435" s="5">
        <v>237</v>
      </c>
      <c r="M435" s="5">
        <v>45</v>
      </c>
      <c r="N435" s="8">
        <f>M435*J435</f>
        <v>4725</v>
      </c>
      <c r="O435" s="5">
        <f t="shared" si="18"/>
        <v>10665</v>
      </c>
      <c r="P435" s="9">
        <f t="shared" si="19"/>
        <v>5940</v>
      </c>
      <c r="Q435">
        <f t="shared" si="20"/>
        <v>178.2</v>
      </c>
      <c r="R435">
        <f>IF(AND(P435&gt;=5000,H435="east",E435="cookies"),P435*10%,0)</f>
        <v>0</v>
      </c>
      <c r="S435">
        <f>IF(OR(P435&gt;=5000,H435="east",E435="cookies"),P435*10%,0)</f>
        <v>594</v>
      </c>
    </row>
    <row r="436" spans="2:19" x14ac:dyDescent="0.35">
      <c r="B436" s="5" t="s">
        <v>42</v>
      </c>
      <c r="C436" s="5" t="s">
        <v>17</v>
      </c>
      <c r="D436" s="5" t="s">
        <v>475</v>
      </c>
      <c r="E436" s="5" t="s">
        <v>14</v>
      </c>
      <c r="F436" s="6">
        <v>43963</v>
      </c>
      <c r="G436" s="5" t="s">
        <v>10</v>
      </c>
      <c r="H436" s="5" t="s">
        <v>6</v>
      </c>
      <c r="I436" s="7" t="s">
        <v>11</v>
      </c>
      <c r="J436" s="5">
        <v>46</v>
      </c>
      <c r="K436" s="5" t="str">
        <f>IF(J436&lt;50,"rendah","tinggi")</f>
        <v>rendah</v>
      </c>
      <c r="L436" s="5">
        <v>104</v>
      </c>
      <c r="M436" s="5">
        <v>36</v>
      </c>
      <c r="N436" s="8">
        <f>M436*J436</f>
        <v>1656</v>
      </c>
      <c r="O436" s="5">
        <f t="shared" si="18"/>
        <v>3744</v>
      </c>
      <c r="P436" s="9">
        <f t="shared" si="19"/>
        <v>2088</v>
      </c>
      <c r="Q436">
        <f t="shared" si="20"/>
        <v>0</v>
      </c>
      <c r="R436">
        <f>IF(AND(P436&gt;=5000,H436="east",E436="cookies"),P436*10%,0)</f>
        <v>0</v>
      </c>
      <c r="S436">
        <f>IF(OR(P436&gt;=5000,H436="east",E436="cookies"),P436*10%,0)</f>
        <v>208.8</v>
      </c>
    </row>
    <row r="437" spans="2:19" x14ac:dyDescent="0.35">
      <c r="B437" s="5" t="s">
        <v>44</v>
      </c>
      <c r="C437" s="5" t="s">
        <v>25</v>
      </c>
      <c r="D437" s="5" t="s">
        <v>481</v>
      </c>
      <c r="E437" s="5" t="s">
        <v>4</v>
      </c>
      <c r="F437" s="6">
        <v>43964</v>
      </c>
      <c r="G437" s="5" t="s">
        <v>15</v>
      </c>
      <c r="H437" s="5" t="s">
        <v>16</v>
      </c>
      <c r="I437" s="7" t="s">
        <v>11</v>
      </c>
      <c r="J437" s="5">
        <v>92</v>
      </c>
      <c r="K437" s="5" t="str">
        <f>IF(J437&lt;50,"rendah","tinggi")</f>
        <v>tinggi</v>
      </c>
      <c r="L437" s="5">
        <v>207</v>
      </c>
      <c r="M437" s="5">
        <v>98</v>
      </c>
      <c r="N437" s="8">
        <f>M437*J437</f>
        <v>9016</v>
      </c>
      <c r="O437" s="5">
        <f t="shared" si="18"/>
        <v>20286</v>
      </c>
      <c r="P437" s="9">
        <f t="shared" si="19"/>
        <v>11270</v>
      </c>
      <c r="Q437">
        <f t="shared" si="20"/>
        <v>338.09999999999997</v>
      </c>
      <c r="R437">
        <f>IF(AND(P437&gt;=5000,H437="east",E437="cookies"),P437*10%,0)</f>
        <v>0</v>
      </c>
      <c r="S437">
        <f>IF(OR(P437&gt;=5000,H437="east",E437="cookies"),P437*10%,0)</f>
        <v>1127</v>
      </c>
    </row>
    <row r="438" spans="2:19" x14ac:dyDescent="0.35">
      <c r="B438" s="5" t="s">
        <v>42</v>
      </c>
      <c r="C438" s="5" t="s">
        <v>13</v>
      </c>
      <c r="D438" s="5" t="s">
        <v>479</v>
      </c>
      <c r="E438" s="5" t="s">
        <v>14</v>
      </c>
      <c r="F438" s="6">
        <v>43964</v>
      </c>
      <c r="G438" s="5" t="s">
        <v>10</v>
      </c>
      <c r="H438" s="5" t="s">
        <v>6</v>
      </c>
      <c r="I438" s="7" t="s">
        <v>7</v>
      </c>
      <c r="J438" s="5">
        <v>33</v>
      </c>
      <c r="K438" s="5" t="str">
        <f>IF(J438&lt;50,"rendah","tinggi")</f>
        <v>rendah</v>
      </c>
      <c r="L438" s="5">
        <v>76</v>
      </c>
      <c r="M438" s="5">
        <v>95</v>
      </c>
      <c r="N438" s="8">
        <f>M438*J438</f>
        <v>3135</v>
      </c>
      <c r="O438" s="5">
        <f t="shared" si="18"/>
        <v>7220</v>
      </c>
      <c r="P438" s="9">
        <f t="shared" si="19"/>
        <v>4085</v>
      </c>
      <c r="Q438">
        <f t="shared" si="20"/>
        <v>0</v>
      </c>
      <c r="R438">
        <f>IF(AND(P438&gt;=5000,H438="east",E438="cookies"),P438*10%,0)</f>
        <v>0</v>
      </c>
      <c r="S438">
        <f>IF(OR(P438&gt;=5000,H438="east",E438="cookies"),P438*10%,0)</f>
        <v>408.5</v>
      </c>
    </row>
    <row r="439" spans="2:19" x14ac:dyDescent="0.35">
      <c r="B439" s="5" t="s">
        <v>42</v>
      </c>
      <c r="C439" s="5" t="s">
        <v>13</v>
      </c>
      <c r="D439" s="5" t="s">
        <v>478</v>
      </c>
      <c r="E439" s="5" t="s">
        <v>14</v>
      </c>
      <c r="F439" s="6">
        <v>43964</v>
      </c>
      <c r="G439" s="7" t="s">
        <v>5</v>
      </c>
      <c r="H439" s="5" t="s">
        <v>6</v>
      </c>
      <c r="I439" s="7" t="s">
        <v>11</v>
      </c>
      <c r="J439" s="5">
        <v>33</v>
      </c>
      <c r="K439" s="5" t="str">
        <f>IF(J439&lt;50,"rendah","tinggi")</f>
        <v>rendah</v>
      </c>
      <c r="L439" s="5">
        <v>76</v>
      </c>
      <c r="M439" s="5">
        <v>55</v>
      </c>
      <c r="N439" s="8">
        <f>M439*J439</f>
        <v>1815</v>
      </c>
      <c r="O439" s="5">
        <f t="shared" si="18"/>
        <v>4180</v>
      </c>
      <c r="P439" s="9">
        <f t="shared" si="19"/>
        <v>2365</v>
      </c>
      <c r="Q439">
        <f t="shared" si="20"/>
        <v>0</v>
      </c>
      <c r="R439">
        <f>IF(AND(P439&gt;=5000,H439="east",E439="cookies"),P439*10%,0)</f>
        <v>0</v>
      </c>
      <c r="S439">
        <f>IF(OR(P439&gt;=5000,H439="east",E439="cookies"),P439*10%,0)</f>
        <v>236.5</v>
      </c>
    </row>
    <row r="440" spans="2:19" x14ac:dyDescent="0.35">
      <c r="B440" s="5" t="s">
        <v>45</v>
      </c>
      <c r="C440" s="5" t="s">
        <v>18</v>
      </c>
      <c r="D440" s="5" t="s">
        <v>480</v>
      </c>
      <c r="E440" s="5" t="s">
        <v>14</v>
      </c>
      <c r="F440" s="6">
        <v>43964</v>
      </c>
      <c r="G440" s="5" t="s">
        <v>24</v>
      </c>
      <c r="H440" s="5" t="s">
        <v>20</v>
      </c>
      <c r="I440" s="7" t="s">
        <v>11</v>
      </c>
      <c r="J440" s="5">
        <v>68</v>
      </c>
      <c r="K440" s="5" t="str">
        <f>IF(J440&lt;50,"rendah","tinggi")</f>
        <v>tinggi</v>
      </c>
      <c r="L440" s="5">
        <v>153</v>
      </c>
      <c r="M440" s="5">
        <v>19</v>
      </c>
      <c r="N440" s="8">
        <f>M440*J440</f>
        <v>1292</v>
      </c>
      <c r="O440" s="5">
        <f t="shared" si="18"/>
        <v>2907</v>
      </c>
      <c r="P440" s="9">
        <f t="shared" si="19"/>
        <v>1615</v>
      </c>
      <c r="Q440">
        <f t="shared" si="20"/>
        <v>0</v>
      </c>
      <c r="R440">
        <f>IF(AND(P440&gt;=5000,H440="east",E440="cookies"),P440*10%,0)</f>
        <v>0</v>
      </c>
      <c r="S440">
        <f>IF(OR(P440&gt;=5000,H440="east",E440="cookies"),P440*10%,0)</f>
        <v>0</v>
      </c>
    </row>
    <row r="441" spans="2:19" x14ac:dyDescent="0.35">
      <c r="B441" s="5" t="s">
        <v>42</v>
      </c>
      <c r="C441" s="5" t="s">
        <v>8</v>
      </c>
      <c r="D441" s="5" t="s">
        <v>482</v>
      </c>
      <c r="E441" s="5" t="s">
        <v>9</v>
      </c>
      <c r="F441" s="6">
        <v>43965</v>
      </c>
      <c r="G441" s="5" t="s">
        <v>10</v>
      </c>
      <c r="H441" s="5" t="s">
        <v>6</v>
      </c>
      <c r="I441" s="7" t="s">
        <v>7</v>
      </c>
      <c r="J441" s="5">
        <v>48</v>
      </c>
      <c r="K441" s="5" t="str">
        <f>IF(J441&lt;50,"rendah","tinggi")</f>
        <v>rendah</v>
      </c>
      <c r="L441" s="5">
        <v>108</v>
      </c>
      <c r="M441" s="5">
        <v>58</v>
      </c>
      <c r="N441" s="8">
        <f>M441*J441</f>
        <v>2784</v>
      </c>
      <c r="O441" s="5">
        <f t="shared" si="18"/>
        <v>6264</v>
      </c>
      <c r="P441" s="9">
        <f t="shared" si="19"/>
        <v>3480</v>
      </c>
      <c r="Q441">
        <f t="shared" si="20"/>
        <v>0</v>
      </c>
      <c r="R441">
        <f>IF(AND(P441&gt;=5000,H441="east",E441="cookies"),P441*10%,0)</f>
        <v>0</v>
      </c>
      <c r="S441">
        <f>IF(OR(P441&gt;=5000,H441="east",E441="cookies"),P441*10%,0)</f>
        <v>348</v>
      </c>
    </row>
    <row r="442" spans="2:19" x14ac:dyDescent="0.35">
      <c r="B442" s="5" t="s">
        <v>44</v>
      </c>
      <c r="C442" s="5" t="s">
        <v>13</v>
      </c>
      <c r="D442" s="5" t="s">
        <v>484</v>
      </c>
      <c r="E442" s="5" t="s">
        <v>14</v>
      </c>
      <c r="F442" s="6">
        <v>43965</v>
      </c>
      <c r="G442" s="5" t="s">
        <v>15</v>
      </c>
      <c r="H442" s="5" t="s">
        <v>16</v>
      </c>
      <c r="I442" s="7" t="s">
        <v>7</v>
      </c>
      <c r="J442" s="5">
        <v>33</v>
      </c>
      <c r="K442" s="5" t="str">
        <f>IF(J442&lt;50,"rendah","tinggi")</f>
        <v>rendah</v>
      </c>
      <c r="L442" s="5">
        <v>76</v>
      </c>
      <c r="M442" s="5">
        <v>40</v>
      </c>
      <c r="N442" s="8">
        <f>M442*J442</f>
        <v>1320</v>
      </c>
      <c r="O442" s="5">
        <f t="shared" si="18"/>
        <v>3040</v>
      </c>
      <c r="P442" s="9">
        <f t="shared" si="19"/>
        <v>1720</v>
      </c>
      <c r="Q442">
        <f t="shared" si="20"/>
        <v>0</v>
      </c>
      <c r="R442">
        <f>IF(AND(P442&gt;=5000,H442="east",E442="cookies"),P442*10%,0)</f>
        <v>0</v>
      </c>
      <c r="S442">
        <f>IF(OR(P442&gt;=5000,H442="east",E442="cookies"),P442*10%,0)</f>
        <v>0</v>
      </c>
    </row>
    <row r="443" spans="2:19" x14ac:dyDescent="0.35">
      <c r="B443" s="5" t="s">
        <v>45</v>
      </c>
      <c r="C443" s="5" t="s">
        <v>18</v>
      </c>
      <c r="D443" s="5" t="s">
        <v>483</v>
      </c>
      <c r="E443" s="5" t="s">
        <v>14</v>
      </c>
      <c r="F443" s="6">
        <v>43965</v>
      </c>
      <c r="G443" s="5" t="s">
        <v>24</v>
      </c>
      <c r="H443" s="5" t="s">
        <v>20</v>
      </c>
      <c r="I443" s="7" t="s">
        <v>11</v>
      </c>
      <c r="J443" s="5">
        <v>68</v>
      </c>
      <c r="K443" s="5" t="str">
        <f>IF(J443&lt;50,"rendah","tinggi")</f>
        <v>tinggi</v>
      </c>
      <c r="L443" s="5">
        <v>153</v>
      </c>
      <c r="M443" s="5">
        <v>11</v>
      </c>
      <c r="N443" s="8">
        <f>M443*J443</f>
        <v>748</v>
      </c>
      <c r="O443" s="5">
        <f t="shared" si="18"/>
        <v>1683</v>
      </c>
      <c r="P443" s="9">
        <f t="shared" si="19"/>
        <v>935</v>
      </c>
      <c r="Q443">
        <f t="shared" si="20"/>
        <v>0</v>
      </c>
      <c r="R443">
        <f>IF(AND(P443&gt;=5000,H443="east",E443="cookies"),P443*10%,0)</f>
        <v>0</v>
      </c>
      <c r="S443">
        <f>IF(OR(P443&gt;=5000,H443="east",E443="cookies"),P443*10%,0)</f>
        <v>0</v>
      </c>
    </row>
    <row r="444" spans="2:19" x14ac:dyDescent="0.35">
      <c r="B444" s="5" t="s">
        <v>43</v>
      </c>
      <c r="C444" s="5" t="s">
        <v>12</v>
      </c>
      <c r="D444" s="5" t="s">
        <v>487</v>
      </c>
      <c r="E444" s="5" t="s">
        <v>4</v>
      </c>
      <c r="F444" s="6">
        <v>43966</v>
      </c>
      <c r="G444" s="5" t="s">
        <v>15</v>
      </c>
      <c r="H444" s="5" t="s">
        <v>16</v>
      </c>
      <c r="I444" s="7" t="s">
        <v>7</v>
      </c>
      <c r="J444" s="5">
        <v>100</v>
      </c>
      <c r="K444" s="5" t="str">
        <f>IF(J444&lt;50,"rendah","tinggi")</f>
        <v>tinggi</v>
      </c>
      <c r="L444" s="5">
        <v>225</v>
      </c>
      <c r="M444" s="5">
        <v>45</v>
      </c>
      <c r="N444" s="8">
        <f>M444*J444</f>
        <v>4500</v>
      </c>
      <c r="O444" s="5">
        <f t="shared" si="18"/>
        <v>10125</v>
      </c>
      <c r="P444" s="9">
        <f t="shared" si="19"/>
        <v>5625</v>
      </c>
      <c r="Q444">
        <f t="shared" si="20"/>
        <v>168.75</v>
      </c>
      <c r="R444">
        <f>IF(AND(P444&gt;=5000,H444="east",E444="cookies"),P444*10%,0)</f>
        <v>0</v>
      </c>
      <c r="S444">
        <f>IF(OR(P444&gt;=5000,H444="east",E444="cookies"),P444*10%,0)</f>
        <v>562.5</v>
      </c>
    </row>
    <row r="445" spans="2:19" x14ac:dyDescent="0.35">
      <c r="B445" s="5" t="s">
        <v>42</v>
      </c>
      <c r="C445" s="5" t="s">
        <v>17</v>
      </c>
      <c r="D445" s="5" t="s">
        <v>485</v>
      </c>
      <c r="E445" s="5" t="s">
        <v>14</v>
      </c>
      <c r="F445" s="6">
        <v>43966</v>
      </c>
      <c r="G445" s="5" t="s">
        <v>10</v>
      </c>
      <c r="H445" s="5" t="s">
        <v>6</v>
      </c>
      <c r="I445" s="7" t="s">
        <v>11</v>
      </c>
      <c r="J445" s="5">
        <v>46</v>
      </c>
      <c r="K445" s="5" t="str">
        <f>IF(J445&lt;50,"rendah","tinggi")</f>
        <v>rendah</v>
      </c>
      <c r="L445" s="5">
        <v>104</v>
      </c>
      <c r="M445" s="5">
        <v>90</v>
      </c>
      <c r="N445" s="8">
        <f>M445*J445</f>
        <v>4140</v>
      </c>
      <c r="O445" s="5">
        <f t="shared" si="18"/>
        <v>9360</v>
      </c>
      <c r="P445" s="9">
        <f t="shared" si="19"/>
        <v>5220</v>
      </c>
      <c r="Q445">
        <f t="shared" si="20"/>
        <v>156.6</v>
      </c>
      <c r="R445">
        <f>IF(AND(P445&gt;=5000,H445="east",E445="cookies"),P445*10%,0)</f>
        <v>0</v>
      </c>
      <c r="S445">
        <f>IF(OR(P445&gt;=5000,H445="east",E445="cookies"),P445*10%,0)</f>
        <v>522</v>
      </c>
    </row>
    <row r="446" spans="2:19" x14ac:dyDescent="0.35">
      <c r="B446" s="5" t="s">
        <v>44</v>
      </c>
      <c r="C446" s="5" t="s">
        <v>31</v>
      </c>
      <c r="D446" s="5" t="s">
        <v>486</v>
      </c>
      <c r="E446" s="5" t="s">
        <v>9</v>
      </c>
      <c r="F446" s="6">
        <v>43966</v>
      </c>
      <c r="G446" s="5" t="s">
        <v>15</v>
      </c>
      <c r="H446" s="5" t="s">
        <v>16</v>
      </c>
      <c r="I446" s="7" t="s">
        <v>11</v>
      </c>
      <c r="J446" s="5">
        <v>41</v>
      </c>
      <c r="K446" s="5" t="str">
        <f>IF(J446&lt;50,"rendah","tinggi")</f>
        <v>rendah</v>
      </c>
      <c r="L446" s="5">
        <v>94</v>
      </c>
      <c r="M446" s="5">
        <v>10</v>
      </c>
      <c r="N446" s="8">
        <f>M446*J446</f>
        <v>410</v>
      </c>
      <c r="O446" s="5">
        <f t="shared" si="18"/>
        <v>940</v>
      </c>
      <c r="P446" s="9">
        <f t="shared" si="19"/>
        <v>530</v>
      </c>
      <c r="Q446">
        <f t="shared" si="20"/>
        <v>0</v>
      </c>
      <c r="R446">
        <f>IF(AND(P446&gt;=5000,H446="east",E446="cookies"),P446*10%,0)</f>
        <v>0</v>
      </c>
      <c r="S446">
        <f>IF(OR(P446&gt;=5000,H446="east",E446="cookies"),P446*10%,0)</f>
        <v>53</v>
      </c>
    </row>
    <row r="447" spans="2:19" x14ac:dyDescent="0.35">
      <c r="B447" s="5" t="s">
        <v>45</v>
      </c>
      <c r="C447" s="5" t="s">
        <v>30</v>
      </c>
      <c r="D447" s="5" t="s">
        <v>490</v>
      </c>
      <c r="E447" s="5" t="s">
        <v>9</v>
      </c>
      <c r="F447" s="6">
        <v>43967</v>
      </c>
      <c r="G447" s="5" t="s">
        <v>24</v>
      </c>
      <c r="H447" s="5" t="s">
        <v>20</v>
      </c>
      <c r="I447" s="7" t="s">
        <v>7</v>
      </c>
      <c r="J447" s="5">
        <v>63</v>
      </c>
      <c r="K447" s="5" t="str">
        <f>IF(J447&lt;50,"rendah","tinggi")</f>
        <v>tinggi</v>
      </c>
      <c r="L447" s="5">
        <v>142</v>
      </c>
      <c r="M447" s="5">
        <v>83</v>
      </c>
      <c r="N447" s="8">
        <f>M447*J447</f>
        <v>5229</v>
      </c>
      <c r="O447" s="5">
        <f t="shared" si="18"/>
        <v>11786</v>
      </c>
      <c r="P447" s="9">
        <f t="shared" si="19"/>
        <v>6557</v>
      </c>
      <c r="Q447">
        <f t="shared" si="20"/>
        <v>196.70999999999998</v>
      </c>
      <c r="R447">
        <f>IF(AND(P447&gt;=5000,H447="east",E447="cookies"),P447*10%,0)</f>
        <v>0</v>
      </c>
      <c r="S447">
        <f>IF(OR(P447&gt;=5000,H447="east",E447="cookies"),P447*10%,0)</f>
        <v>655.7</v>
      </c>
    </row>
    <row r="448" spans="2:19" x14ac:dyDescent="0.35">
      <c r="B448" s="5" t="s">
        <v>42</v>
      </c>
      <c r="C448" s="5" t="s">
        <v>23</v>
      </c>
      <c r="D448" s="5" t="s">
        <v>489</v>
      </c>
      <c r="E448" s="5" t="s">
        <v>14</v>
      </c>
      <c r="F448" s="6">
        <v>43967</v>
      </c>
      <c r="G448" s="5" t="s">
        <v>10</v>
      </c>
      <c r="H448" s="5" t="s">
        <v>6</v>
      </c>
      <c r="I448" s="7" t="s">
        <v>11</v>
      </c>
      <c r="J448" s="5">
        <v>64</v>
      </c>
      <c r="K448" s="5" t="str">
        <f>IF(J448&lt;50,"rendah","tinggi")</f>
        <v>tinggi</v>
      </c>
      <c r="L448" s="5">
        <v>144</v>
      </c>
      <c r="M448" s="5">
        <v>35</v>
      </c>
      <c r="N448" s="8">
        <f>M448*J448</f>
        <v>2240</v>
      </c>
      <c r="O448" s="5">
        <f t="shared" si="18"/>
        <v>5040</v>
      </c>
      <c r="P448" s="9">
        <f t="shared" si="19"/>
        <v>2800</v>
      </c>
      <c r="Q448">
        <f t="shared" si="20"/>
        <v>0</v>
      </c>
      <c r="R448">
        <f>IF(AND(P448&gt;=5000,H448="east",E448="cookies"),P448*10%,0)</f>
        <v>0</v>
      </c>
      <c r="S448">
        <f>IF(OR(P448&gt;=5000,H448="east",E448="cookies"),P448*10%,0)</f>
        <v>280</v>
      </c>
    </row>
    <row r="449" spans="2:19" x14ac:dyDescent="0.35">
      <c r="B449" s="5" t="s">
        <v>42</v>
      </c>
      <c r="C449" s="5" t="s">
        <v>18</v>
      </c>
      <c r="D449" s="5" t="s">
        <v>488</v>
      </c>
      <c r="E449" s="5" t="s">
        <v>14</v>
      </c>
      <c r="F449" s="6">
        <v>43967</v>
      </c>
      <c r="G449" s="5" t="s">
        <v>10</v>
      </c>
      <c r="H449" s="5" t="s">
        <v>6</v>
      </c>
      <c r="I449" s="7" t="s">
        <v>11</v>
      </c>
      <c r="J449" s="5">
        <v>68</v>
      </c>
      <c r="K449" s="5" t="str">
        <f>IF(J449&lt;50,"rendah","tinggi")</f>
        <v>tinggi</v>
      </c>
      <c r="L449" s="5">
        <v>153</v>
      </c>
      <c r="M449" s="5">
        <v>17</v>
      </c>
      <c r="N449" s="8">
        <f>M449*J449</f>
        <v>1156</v>
      </c>
      <c r="O449" s="5">
        <f t="shared" si="18"/>
        <v>2601</v>
      </c>
      <c r="P449" s="9">
        <f t="shared" si="19"/>
        <v>1445</v>
      </c>
      <c r="Q449">
        <f t="shared" si="20"/>
        <v>0</v>
      </c>
      <c r="R449">
        <f>IF(AND(P449&gt;=5000,H449="east",E449="cookies"),P449*10%,0)</f>
        <v>0</v>
      </c>
      <c r="S449">
        <f>IF(OR(P449&gt;=5000,H449="east",E449="cookies"),P449*10%,0)</f>
        <v>144.5</v>
      </c>
    </row>
    <row r="450" spans="2:19" x14ac:dyDescent="0.35">
      <c r="B450" s="5" t="s">
        <v>44</v>
      </c>
      <c r="C450" s="5" t="s">
        <v>17</v>
      </c>
      <c r="D450" s="5" t="s">
        <v>491</v>
      </c>
      <c r="E450" s="5" t="s">
        <v>14</v>
      </c>
      <c r="F450" s="6">
        <v>43967</v>
      </c>
      <c r="G450" s="7" t="s">
        <v>29</v>
      </c>
      <c r="H450" s="5" t="s">
        <v>16</v>
      </c>
      <c r="I450" s="7" t="s">
        <v>11</v>
      </c>
      <c r="J450" s="5">
        <v>46</v>
      </c>
      <c r="K450" s="5" t="str">
        <f>IF(J450&lt;50,"rendah","tinggi")</f>
        <v>rendah</v>
      </c>
      <c r="L450" s="5">
        <v>104</v>
      </c>
      <c r="M450" s="5">
        <v>4</v>
      </c>
      <c r="N450" s="8">
        <f>M450*J450</f>
        <v>184</v>
      </c>
      <c r="O450" s="5">
        <f t="shared" si="18"/>
        <v>416</v>
      </c>
      <c r="P450" s="9">
        <f t="shared" si="19"/>
        <v>232</v>
      </c>
      <c r="Q450">
        <f t="shared" si="20"/>
        <v>0</v>
      </c>
      <c r="R450">
        <f>IF(AND(P450&gt;=5000,H450="east",E450="cookies"),P450*10%,0)</f>
        <v>0</v>
      </c>
      <c r="S450">
        <f>IF(OR(P450&gt;=5000,H450="east",E450="cookies"),P450*10%,0)</f>
        <v>0</v>
      </c>
    </row>
    <row r="451" spans="2:19" x14ac:dyDescent="0.35">
      <c r="B451" s="5" t="s">
        <v>43</v>
      </c>
      <c r="C451" s="5" t="s">
        <v>28</v>
      </c>
      <c r="D451" s="5" t="s">
        <v>494</v>
      </c>
      <c r="E451" s="5" t="s">
        <v>9</v>
      </c>
      <c r="F451" s="6">
        <v>43968</v>
      </c>
      <c r="G451" s="5" t="s">
        <v>15</v>
      </c>
      <c r="H451" s="5" t="s">
        <v>16</v>
      </c>
      <c r="I451" s="7" t="s">
        <v>11</v>
      </c>
      <c r="J451" s="5">
        <v>68</v>
      </c>
      <c r="K451" s="5" t="str">
        <f>IF(J451&lt;50,"rendah","tinggi")</f>
        <v>tinggi</v>
      </c>
      <c r="L451" s="5">
        <v>153</v>
      </c>
      <c r="M451" s="5">
        <v>82</v>
      </c>
      <c r="N451" s="8">
        <f>M451*J451</f>
        <v>5576</v>
      </c>
      <c r="O451" s="5">
        <f t="shared" si="18"/>
        <v>12546</v>
      </c>
      <c r="P451" s="9">
        <f t="shared" si="19"/>
        <v>6970</v>
      </c>
      <c r="Q451">
        <f t="shared" si="20"/>
        <v>209.1</v>
      </c>
      <c r="R451">
        <f>IF(AND(P451&gt;=5000,H451="east",E451="cookies"),P451*10%,0)</f>
        <v>0</v>
      </c>
      <c r="S451">
        <f>IF(OR(P451&gt;=5000,H451="east",E451="cookies"),P451*10%,0)</f>
        <v>697</v>
      </c>
    </row>
    <row r="452" spans="2:19" x14ac:dyDescent="0.35">
      <c r="B452" s="5" t="s">
        <v>42</v>
      </c>
      <c r="C452" s="5" t="s">
        <v>30</v>
      </c>
      <c r="D452" s="5" t="s">
        <v>492</v>
      </c>
      <c r="E452" s="5" t="s">
        <v>9</v>
      </c>
      <c r="F452" s="6">
        <v>43968</v>
      </c>
      <c r="G452" s="5" t="s">
        <v>10</v>
      </c>
      <c r="H452" s="5" t="s">
        <v>6</v>
      </c>
      <c r="I452" s="7" t="s">
        <v>11</v>
      </c>
      <c r="J452" s="5">
        <v>63</v>
      </c>
      <c r="K452" s="5" t="str">
        <f>IF(J452&lt;50,"rendah","tinggi")</f>
        <v>tinggi</v>
      </c>
      <c r="L452" s="5">
        <v>142</v>
      </c>
      <c r="M452" s="5">
        <v>28</v>
      </c>
      <c r="N452" s="8">
        <f>M452*J452</f>
        <v>1764</v>
      </c>
      <c r="O452" s="5">
        <f t="shared" si="18"/>
        <v>3976</v>
      </c>
      <c r="P452" s="9">
        <f t="shared" si="19"/>
        <v>2212</v>
      </c>
      <c r="Q452">
        <f t="shared" si="20"/>
        <v>0</v>
      </c>
      <c r="R452">
        <f>IF(AND(P452&gt;=5000,H452="east",E452="cookies"),P452*10%,0)</f>
        <v>0</v>
      </c>
      <c r="S452">
        <f>IF(OR(P452&gt;=5000,H452="east",E452="cookies"),P452*10%,0)</f>
        <v>221.20000000000002</v>
      </c>
    </row>
    <row r="453" spans="2:19" x14ac:dyDescent="0.35">
      <c r="B453" s="5" t="s">
        <v>44</v>
      </c>
      <c r="C453" s="5" t="s">
        <v>17</v>
      </c>
      <c r="D453" s="5" t="s">
        <v>493</v>
      </c>
      <c r="E453" s="5" t="s">
        <v>14</v>
      </c>
      <c r="F453" s="6">
        <v>43968</v>
      </c>
      <c r="G453" s="7" t="s">
        <v>29</v>
      </c>
      <c r="H453" s="5" t="s">
        <v>16</v>
      </c>
      <c r="I453" s="7" t="s">
        <v>11</v>
      </c>
      <c r="J453" s="5">
        <v>46</v>
      </c>
      <c r="K453" s="5" t="str">
        <f>IF(J453&lt;50,"rendah","tinggi")</f>
        <v>rendah</v>
      </c>
      <c r="L453" s="5">
        <v>104</v>
      </c>
      <c r="M453" s="5">
        <v>13</v>
      </c>
      <c r="N453" s="8">
        <f>M453*J453</f>
        <v>598</v>
      </c>
      <c r="O453" s="5">
        <f t="shared" si="18"/>
        <v>1352</v>
      </c>
      <c r="P453" s="9">
        <f t="shared" si="19"/>
        <v>754</v>
      </c>
      <c r="Q453">
        <f t="shared" si="20"/>
        <v>0</v>
      </c>
      <c r="R453">
        <f>IF(AND(P453&gt;=5000,H453="east",E453="cookies"),P453*10%,0)</f>
        <v>0</v>
      </c>
      <c r="S453">
        <f>IF(OR(P453&gt;=5000,H453="east",E453="cookies"),P453*10%,0)</f>
        <v>0</v>
      </c>
    </row>
    <row r="454" spans="2:19" x14ac:dyDescent="0.35">
      <c r="B454" s="5" t="s">
        <v>44</v>
      </c>
      <c r="C454" s="5" t="s">
        <v>13</v>
      </c>
      <c r="D454" s="5" t="s">
        <v>497</v>
      </c>
      <c r="E454" s="5" t="s">
        <v>14</v>
      </c>
      <c r="F454" s="6">
        <v>43969</v>
      </c>
      <c r="G454" s="7" t="s">
        <v>29</v>
      </c>
      <c r="H454" s="5" t="s">
        <v>16</v>
      </c>
      <c r="I454" s="7" t="s">
        <v>11</v>
      </c>
      <c r="J454" s="5">
        <v>33</v>
      </c>
      <c r="K454" s="5" t="str">
        <f>IF(J454&lt;50,"rendah","tinggi")</f>
        <v>rendah</v>
      </c>
      <c r="L454" s="5">
        <v>76</v>
      </c>
      <c r="M454" s="5">
        <v>77</v>
      </c>
      <c r="N454" s="8">
        <f>M454*J454</f>
        <v>2541</v>
      </c>
      <c r="O454" s="5">
        <f t="shared" si="18"/>
        <v>5852</v>
      </c>
      <c r="P454" s="9">
        <f t="shared" si="19"/>
        <v>3311</v>
      </c>
      <c r="Q454">
        <f t="shared" si="20"/>
        <v>0</v>
      </c>
      <c r="R454">
        <f>IF(AND(P454&gt;=5000,H454="east",E454="cookies"),P454*10%,0)</f>
        <v>0</v>
      </c>
      <c r="S454">
        <f>IF(OR(P454&gt;=5000,H454="east",E454="cookies"),P454*10%,0)</f>
        <v>0</v>
      </c>
    </row>
    <row r="455" spans="2:19" x14ac:dyDescent="0.35">
      <c r="B455" s="5" t="s">
        <v>45</v>
      </c>
      <c r="C455" s="5" t="s">
        <v>25</v>
      </c>
      <c r="D455" s="5" t="s">
        <v>496</v>
      </c>
      <c r="E455" s="5" t="s">
        <v>4</v>
      </c>
      <c r="F455" s="6">
        <v>43969</v>
      </c>
      <c r="G455" s="5" t="s">
        <v>24</v>
      </c>
      <c r="H455" s="5" t="s">
        <v>20</v>
      </c>
      <c r="I455" s="7" t="s">
        <v>11</v>
      </c>
      <c r="J455" s="5">
        <v>92</v>
      </c>
      <c r="K455" s="5" t="str">
        <f>IF(J455&lt;50,"rendah","tinggi")</f>
        <v>tinggi</v>
      </c>
      <c r="L455" s="5">
        <v>207</v>
      </c>
      <c r="M455" s="5">
        <v>9</v>
      </c>
      <c r="N455" s="8">
        <f>M455*J455</f>
        <v>828</v>
      </c>
      <c r="O455" s="5">
        <f t="shared" ref="O455:O518" si="21">M455*L455</f>
        <v>1863</v>
      </c>
      <c r="P455" s="9">
        <f t="shared" ref="P455:P518" si="22">O455-N455</f>
        <v>1035</v>
      </c>
      <c r="Q455">
        <f t="shared" si="20"/>
        <v>0</v>
      </c>
      <c r="R455">
        <f>IF(AND(P455&gt;=5000,H455="east",E455="cookies"),P455*10%,0)</f>
        <v>0</v>
      </c>
      <c r="S455">
        <f>IF(OR(P455&gt;=5000,H455="east",E455="cookies"),P455*10%,0)</f>
        <v>0</v>
      </c>
    </row>
    <row r="456" spans="2:19" x14ac:dyDescent="0.35">
      <c r="B456" s="5" t="s">
        <v>42</v>
      </c>
      <c r="C456" s="5" t="s">
        <v>13</v>
      </c>
      <c r="D456" s="5" t="s">
        <v>495</v>
      </c>
      <c r="E456" s="5" t="s">
        <v>14</v>
      </c>
      <c r="F456" s="6">
        <v>43969</v>
      </c>
      <c r="G456" s="5" t="s">
        <v>10</v>
      </c>
      <c r="H456" s="5" t="s">
        <v>6</v>
      </c>
      <c r="I456" s="7" t="s">
        <v>11</v>
      </c>
      <c r="J456" s="5">
        <v>33</v>
      </c>
      <c r="K456" s="5" t="str">
        <f>IF(J456&lt;50,"rendah","tinggi")</f>
        <v>rendah</v>
      </c>
      <c r="L456" s="5">
        <v>76</v>
      </c>
      <c r="M456" s="5">
        <v>23</v>
      </c>
      <c r="N456" s="8">
        <f>M456*J456</f>
        <v>759</v>
      </c>
      <c r="O456" s="5">
        <f t="shared" si="21"/>
        <v>1748</v>
      </c>
      <c r="P456" s="9">
        <f t="shared" si="22"/>
        <v>989</v>
      </c>
      <c r="Q456">
        <f t="shared" ref="Q456:Q519" si="23">IF(P456&lt;5000,0,P456*3%)</f>
        <v>0</v>
      </c>
      <c r="R456">
        <f>IF(AND(P456&gt;=5000,H456="east",E456="cookies"),P456*10%,0)</f>
        <v>0</v>
      </c>
      <c r="S456">
        <f>IF(OR(P456&gt;=5000,H456="east",E456="cookies"),P456*10%,0)</f>
        <v>98.9</v>
      </c>
    </row>
    <row r="457" spans="2:19" x14ac:dyDescent="0.35">
      <c r="B457" s="5" t="s">
        <v>42</v>
      </c>
      <c r="C457" s="5" t="s">
        <v>12</v>
      </c>
      <c r="D457" s="5" t="s">
        <v>498</v>
      </c>
      <c r="E457" s="5" t="s">
        <v>4</v>
      </c>
      <c r="F457" s="6">
        <v>43970</v>
      </c>
      <c r="G457" s="5" t="s">
        <v>10</v>
      </c>
      <c r="H457" s="5" t="s">
        <v>6</v>
      </c>
      <c r="I457" s="7" t="s">
        <v>11</v>
      </c>
      <c r="J457" s="5">
        <v>100</v>
      </c>
      <c r="K457" s="5" t="str">
        <f>IF(J457&lt;50,"rendah","tinggi")</f>
        <v>tinggi</v>
      </c>
      <c r="L457" s="5">
        <v>225</v>
      </c>
      <c r="M457" s="5">
        <v>60</v>
      </c>
      <c r="N457" s="8">
        <f>M457*J457</f>
        <v>6000</v>
      </c>
      <c r="O457" s="5">
        <f t="shared" si="21"/>
        <v>13500</v>
      </c>
      <c r="P457" s="9">
        <f t="shared" si="22"/>
        <v>7500</v>
      </c>
      <c r="Q457">
        <f t="shared" si="23"/>
        <v>225</v>
      </c>
      <c r="R457">
        <f>IF(AND(P457&gt;=5000,H457="east",E457="cookies"),P457*10%,0)</f>
        <v>0</v>
      </c>
      <c r="S457">
        <f>IF(OR(P457&gt;=5000,H457="east",E457="cookies"),P457*10%,0)</f>
        <v>750</v>
      </c>
    </row>
    <row r="458" spans="2:19" x14ac:dyDescent="0.35">
      <c r="B458" s="5" t="s">
        <v>42</v>
      </c>
      <c r="C458" s="5" t="s">
        <v>27</v>
      </c>
      <c r="D458" s="5" t="s">
        <v>499</v>
      </c>
      <c r="E458" s="5" t="s">
        <v>14</v>
      </c>
      <c r="F458" s="6">
        <v>43970</v>
      </c>
      <c r="G458" s="5" t="s">
        <v>10</v>
      </c>
      <c r="H458" s="5" t="s">
        <v>6</v>
      </c>
      <c r="I458" s="7" t="s">
        <v>7</v>
      </c>
      <c r="J458" s="5">
        <v>94</v>
      </c>
      <c r="K458" s="5" t="str">
        <f>IF(J458&lt;50,"rendah","tinggi")</f>
        <v>tinggi</v>
      </c>
      <c r="L458" s="5">
        <v>213</v>
      </c>
      <c r="M458" s="5">
        <v>61</v>
      </c>
      <c r="N458" s="8">
        <f>M458*J458</f>
        <v>5734</v>
      </c>
      <c r="O458" s="5">
        <f t="shared" si="21"/>
        <v>12993</v>
      </c>
      <c r="P458" s="9">
        <f t="shared" si="22"/>
        <v>7259</v>
      </c>
      <c r="Q458">
        <f t="shared" si="23"/>
        <v>217.76999999999998</v>
      </c>
      <c r="R458">
        <f>IF(AND(P458&gt;=5000,H458="east",E458="cookies"),P458*10%,0)</f>
        <v>0</v>
      </c>
      <c r="S458">
        <f>IF(OR(P458&gt;=5000,H458="east",E458="cookies"),P458*10%,0)</f>
        <v>725.90000000000009</v>
      </c>
    </row>
    <row r="459" spans="2:19" x14ac:dyDescent="0.35">
      <c r="B459" s="5" t="s">
        <v>43</v>
      </c>
      <c r="C459" s="5" t="s">
        <v>23</v>
      </c>
      <c r="D459" s="5" t="s">
        <v>500</v>
      </c>
      <c r="E459" s="5" t="s">
        <v>14</v>
      </c>
      <c r="F459" s="6">
        <v>43970</v>
      </c>
      <c r="G459" s="5" t="s">
        <v>15</v>
      </c>
      <c r="H459" s="5" t="s">
        <v>16</v>
      </c>
      <c r="I459" s="7" t="s">
        <v>7</v>
      </c>
      <c r="J459" s="5">
        <v>64</v>
      </c>
      <c r="K459" s="5" t="str">
        <f>IF(J459&lt;50,"rendah","tinggi")</f>
        <v>tinggi</v>
      </c>
      <c r="L459" s="5">
        <v>144</v>
      </c>
      <c r="M459" s="5">
        <v>59</v>
      </c>
      <c r="N459" s="8">
        <f>M459*J459</f>
        <v>3776</v>
      </c>
      <c r="O459" s="5">
        <f t="shared" si="21"/>
        <v>8496</v>
      </c>
      <c r="P459" s="9">
        <f t="shared" si="22"/>
        <v>4720</v>
      </c>
      <c r="Q459">
        <f t="shared" si="23"/>
        <v>0</v>
      </c>
      <c r="R459">
        <f>IF(AND(P459&gt;=5000,H459="east",E459="cookies"),P459*10%,0)</f>
        <v>0</v>
      </c>
      <c r="S459">
        <f>IF(OR(P459&gt;=5000,H459="east",E459="cookies"),P459*10%,0)</f>
        <v>0</v>
      </c>
    </row>
    <row r="460" spans="2:19" x14ac:dyDescent="0.35">
      <c r="B460" s="5" t="s">
        <v>44</v>
      </c>
      <c r="C460" s="5" t="s">
        <v>12</v>
      </c>
      <c r="D460" s="5" t="s">
        <v>503</v>
      </c>
      <c r="E460" s="5" t="s">
        <v>4</v>
      </c>
      <c r="F460" s="6">
        <v>43971</v>
      </c>
      <c r="G460" s="5" t="s">
        <v>15</v>
      </c>
      <c r="H460" s="5" t="s">
        <v>16</v>
      </c>
      <c r="I460" s="7" t="s">
        <v>11</v>
      </c>
      <c r="J460" s="5">
        <v>100</v>
      </c>
      <c r="K460" s="5" t="str">
        <f>IF(J460&lt;50,"rendah","tinggi")</f>
        <v>tinggi</v>
      </c>
      <c r="L460" s="5">
        <v>225</v>
      </c>
      <c r="M460" s="5">
        <v>63</v>
      </c>
      <c r="N460" s="8">
        <f>M460*J460</f>
        <v>6300</v>
      </c>
      <c r="O460" s="5">
        <f t="shared" si="21"/>
        <v>14175</v>
      </c>
      <c r="P460" s="9">
        <f t="shared" si="22"/>
        <v>7875</v>
      </c>
      <c r="Q460">
        <f t="shared" si="23"/>
        <v>236.25</v>
      </c>
      <c r="R460">
        <f>IF(AND(P460&gt;=5000,H460="east",E460="cookies"),P460*10%,0)</f>
        <v>0</v>
      </c>
      <c r="S460">
        <f>IF(OR(P460&gt;=5000,H460="east",E460="cookies"),P460*10%,0)</f>
        <v>787.5</v>
      </c>
    </row>
    <row r="461" spans="2:19" x14ac:dyDescent="0.35">
      <c r="B461" s="5" t="s">
        <v>44</v>
      </c>
      <c r="C461" s="5" t="s">
        <v>17</v>
      </c>
      <c r="D461" s="5" t="s">
        <v>501</v>
      </c>
      <c r="E461" s="5" t="s">
        <v>14</v>
      </c>
      <c r="F461" s="6">
        <v>43971</v>
      </c>
      <c r="G461" s="5" t="s">
        <v>15</v>
      </c>
      <c r="H461" s="5" t="s">
        <v>16</v>
      </c>
      <c r="I461" s="7" t="s">
        <v>7</v>
      </c>
      <c r="J461" s="5">
        <v>46</v>
      </c>
      <c r="K461" s="5" t="str">
        <f>IF(J461&lt;50,"rendah","tinggi")</f>
        <v>rendah</v>
      </c>
      <c r="L461" s="5">
        <v>104</v>
      </c>
      <c r="M461" s="5">
        <v>94</v>
      </c>
      <c r="N461" s="8">
        <f>M461*J461</f>
        <v>4324</v>
      </c>
      <c r="O461" s="5">
        <f t="shared" si="21"/>
        <v>9776</v>
      </c>
      <c r="P461" s="9">
        <f t="shared" si="22"/>
        <v>5452</v>
      </c>
      <c r="Q461">
        <f t="shared" si="23"/>
        <v>163.56</v>
      </c>
      <c r="R461">
        <f>IF(AND(P461&gt;=5000,H461="east",E461="cookies"),P461*10%,0)</f>
        <v>0</v>
      </c>
      <c r="S461">
        <f>IF(OR(P461&gt;=5000,H461="east",E461="cookies"),P461*10%,0)</f>
        <v>545.20000000000005</v>
      </c>
    </row>
    <row r="462" spans="2:19" x14ac:dyDescent="0.35">
      <c r="B462" s="5" t="s">
        <v>43</v>
      </c>
      <c r="C462" s="5" t="s">
        <v>27</v>
      </c>
      <c r="D462" s="5" t="s">
        <v>502</v>
      </c>
      <c r="E462" s="5" t="s">
        <v>14</v>
      </c>
      <c r="F462" s="6">
        <v>43971</v>
      </c>
      <c r="G462" s="7" t="s">
        <v>29</v>
      </c>
      <c r="H462" s="5" t="s">
        <v>16</v>
      </c>
      <c r="I462" s="7" t="s">
        <v>11</v>
      </c>
      <c r="J462" s="5">
        <v>94</v>
      </c>
      <c r="K462" s="5" t="str">
        <f>IF(J462&lt;50,"rendah","tinggi")</f>
        <v>tinggi</v>
      </c>
      <c r="L462" s="5">
        <v>213</v>
      </c>
      <c r="M462" s="5">
        <v>19</v>
      </c>
      <c r="N462" s="8">
        <f>M462*J462</f>
        <v>1786</v>
      </c>
      <c r="O462" s="5">
        <f t="shared" si="21"/>
        <v>4047</v>
      </c>
      <c r="P462" s="9">
        <f t="shared" si="22"/>
        <v>2261</v>
      </c>
      <c r="Q462">
        <f t="shared" si="23"/>
        <v>0</v>
      </c>
      <c r="R462">
        <f>IF(AND(P462&gt;=5000,H462="east",E462="cookies"),P462*10%,0)</f>
        <v>0</v>
      </c>
      <c r="S462">
        <f>IF(OR(P462&gt;=5000,H462="east",E462="cookies"),P462*10%,0)</f>
        <v>0</v>
      </c>
    </row>
    <row r="463" spans="2:19" x14ac:dyDescent="0.35">
      <c r="B463" s="5" t="s">
        <v>43</v>
      </c>
      <c r="C463" s="5" t="s">
        <v>3</v>
      </c>
      <c r="D463" s="5" t="s">
        <v>506</v>
      </c>
      <c r="E463" s="5" t="s">
        <v>4</v>
      </c>
      <c r="F463" s="6">
        <v>43972</v>
      </c>
      <c r="G463" s="7" t="s">
        <v>29</v>
      </c>
      <c r="H463" s="5" t="s">
        <v>16</v>
      </c>
      <c r="I463" s="7" t="s">
        <v>11</v>
      </c>
      <c r="J463" s="5">
        <v>105</v>
      </c>
      <c r="K463" s="5" t="str">
        <f>IF(J463&lt;50,"rendah","tinggi")</f>
        <v>tinggi</v>
      </c>
      <c r="L463" s="5">
        <v>237</v>
      </c>
      <c r="M463" s="5">
        <v>70</v>
      </c>
      <c r="N463" s="8">
        <f>M463*J463</f>
        <v>7350</v>
      </c>
      <c r="O463" s="5">
        <f t="shared" si="21"/>
        <v>16590</v>
      </c>
      <c r="P463" s="9">
        <f t="shared" si="22"/>
        <v>9240</v>
      </c>
      <c r="Q463">
        <f t="shared" si="23"/>
        <v>277.2</v>
      </c>
      <c r="R463">
        <f>IF(AND(P463&gt;=5000,H463="east",E463="cookies"),P463*10%,0)</f>
        <v>0</v>
      </c>
      <c r="S463">
        <f>IF(OR(P463&gt;=5000,H463="east",E463="cookies"),P463*10%,0)</f>
        <v>924</v>
      </c>
    </row>
    <row r="464" spans="2:19" x14ac:dyDescent="0.35">
      <c r="B464" s="5" t="s">
        <v>43</v>
      </c>
      <c r="C464" s="5" t="s">
        <v>18</v>
      </c>
      <c r="D464" s="5" t="s">
        <v>505</v>
      </c>
      <c r="E464" s="5" t="s">
        <v>14</v>
      </c>
      <c r="F464" s="6">
        <v>43972</v>
      </c>
      <c r="G464" s="5" t="s">
        <v>15</v>
      </c>
      <c r="H464" s="5" t="s">
        <v>16</v>
      </c>
      <c r="I464" s="7" t="s">
        <v>7</v>
      </c>
      <c r="J464" s="5">
        <v>68</v>
      </c>
      <c r="K464" s="5" t="str">
        <f>IF(J464&lt;50,"rendah","tinggi")</f>
        <v>tinggi</v>
      </c>
      <c r="L464" s="5">
        <v>153</v>
      </c>
      <c r="M464" s="5">
        <v>64</v>
      </c>
      <c r="N464" s="8">
        <f>M464*J464</f>
        <v>4352</v>
      </c>
      <c r="O464" s="5">
        <f t="shared" si="21"/>
        <v>9792</v>
      </c>
      <c r="P464" s="9">
        <f t="shared" si="22"/>
        <v>5440</v>
      </c>
      <c r="Q464">
        <f t="shared" si="23"/>
        <v>163.19999999999999</v>
      </c>
      <c r="R464">
        <f>IF(AND(P464&gt;=5000,H464="east",E464="cookies"),P464*10%,0)</f>
        <v>0</v>
      </c>
      <c r="S464">
        <f>IF(OR(P464&gt;=5000,H464="east",E464="cookies"),P464*10%,0)</f>
        <v>544</v>
      </c>
    </row>
    <row r="465" spans="2:19" x14ac:dyDescent="0.35">
      <c r="B465" s="5" t="s">
        <v>45</v>
      </c>
      <c r="C465" s="5" t="s">
        <v>30</v>
      </c>
      <c r="D465" s="5" t="s">
        <v>504</v>
      </c>
      <c r="E465" s="5" t="s">
        <v>9</v>
      </c>
      <c r="F465" s="6">
        <v>43972</v>
      </c>
      <c r="G465" s="7" t="s">
        <v>19</v>
      </c>
      <c r="H465" s="5" t="s">
        <v>20</v>
      </c>
      <c r="I465" s="7" t="s">
        <v>11</v>
      </c>
      <c r="J465" s="5">
        <v>63</v>
      </c>
      <c r="K465" s="5" t="str">
        <f>IF(J465&lt;50,"rendah","tinggi")</f>
        <v>tinggi</v>
      </c>
      <c r="L465" s="5">
        <v>142</v>
      </c>
      <c r="M465" s="5">
        <v>12</v>
      </c>
      <c r="N465" s="8">
        <f>M465*J465</f>
        <v>756</v>
      </c>
      <c r="O465" s="5">
        <f t="shared" si="21"/>
        <v>1704</v>
      </c>
      <c r="P465" s="9">
        <f t="shared" si="22"/>
        <v>948</v>
      </c>
      <c r="Q465">
        <f t="shared" si="23"/>
        <v>0</v>
      </c>
      <c r="R465">
        <f>IF(AND(P465&gt;=5000,H465="east",E465="cookies"),P465*10%,0)</f>
        <v>0</v>
      </c>
      <c r="S465">
        <f>IF(OR(P465&gt;=5000,H465="east",E465="cookies"),P465*10%,0)</f>
        <v>94.800000000000011</v>
      </c>
    </row>
    <row r="466" spans="2:19" x14ac:dyDescent="0.35">
      <c r="B466" s="5" t="s">
        <v>43</v>
      </c>
      <c r="C466" s="5" t="s">
        <v>21</v>
      </c>
      <c r="D466" s="5" t="s">
        <v>509</v>
      </c>
      <c r="E466" s="5" t="s">
        <v>14</v>
      </c>
      <c r="F466" s="6">
        <v>43973</v>
      </c>
      <c r="G466" s="5" t="s">
        <v>15</v>
      </c>
      <c r="H466" s="5" t="s">
        <v>16</v>
      </c>
      <c r="I466" s="7" t="s">
        <v>11</v>
      </c>
      <c r="J466" s="5">
        <v>57</v>
      </c>
      <c r="K466" s="5" t="str">
        <f>IF(J466&lt;50,"rendah","tinggi")</f>
        <v>tinggi</v>
      </c>
      <c r="L466" s="5">
        <v>129</v>
      </c>
      <c r="M466" s="5">
        <v>86</v>
      </c>
      <c r="N466" s="8">
        <f>M466*J466</f>
        <v>4902</v>
      </c>
      <c r="O466" s="5">
        <f t="shared" si="21"/>
        <v>11094</v>
      </c>
      <c r="P466" s="9">
        <f t="shared" si="22"/>
        <v>6192</v>
      </c>
      <c r="Q466">
        <f t="shared" si="23"/>
        <v>185.76</v>
      </c>
      <c r="R466">
        <f>IF(AND(P466&gt;=5000,H466="east",E466="cookies"),P466*10%,0)</f>
        <v>0</v>
      </c>
      <c r="S466">
        <f>IF(OR(P466&gt;=5000,H466="east",E466="cookies"),P466*10%,0)</f>
        <v>619.20000000000005</v>
      </c>
    </row>
    <row r="467" spans="2:19" x14ac:dyDescent="0.35">
      <c r="B467" s="5" t="s">
        <v>42</v>
      </c>
      <c r="C467" s="5" t="s">
        <v>3</v>
      </c>
      <c r="D467" s="5" t="s">
        <v>507</v>
      </c>
      <c r="E467" s="5" t="s">
        <v>4</v>
      </c>
      <c r="F467" s="6">
        <v>43973</v>
      </c>
      <c r="G467" s="7" t="s">
        <v>5</v>
      </c>
      <c r="H467" s="5" t="s">
        <v>6</v>
      </c>
      <c r="I467" s="7" t="s">
        <v>7</v>
      </c>
      <c r="J467" s="5">
        <v>105</v>
      </c>
      <c r="K467" s="5" t="str">
        <f>IF(J467&lt;50,"rendah","tinggi")</f>
        <v>tinggi</v>
      </c>
      <c r="L467" s="5">
        <v>237</v>
      </c>
      <c r="M467" s="5">
        <v>32</v>
      </c>
      <c r="N467" s="8">
        <f>M467*J467</f>
        <v>3360</v>
      </c>
      <c r="O467" s="5">
        <f t="shared" si="21"/>
        <v>7584</v>
      </c>
      <c r="P467" s="9">
        <f t="shared" si="22"/>
        <v>4224</v>
      </c>
      <c r="Q467">
        <f t="shared" si="23"/>
        <v>0</v>
      </c>
      <c r="R467">
        <f>IF(AND(P467&gt;=5000,H467="east",E467="cookies"),P467*10%,0)</f>
        <v>0</v>
      </c>
      <c r="S467">
        <f>IF(OR(P467&gt;=5000,H467="east",E467="cookies"),P467*10%,0)</f>
        <v>422.40000000000003</v>
      </c>
    </row>
    <row r="468" spans="2:19" x14ac:dyDescent="0.35">
      <c r="B468" s="5" t="s">
        <v>43</v>
      </c>
      <c r="C468" s="5" t="s">
        <v>22</v>
      </c>
      <c r="D468" s="5" t="s">
        <v>508</v>
      </c>
      <c r="E468" s="5" t="s">
        <v>14</v>
      </c>
      <c r="F468" s="6">
        <v>43973</v>
      </c>
      <c r="G468" s="7" t="s">
        <v>29</v>
      </c>
      <c r="H468" s="5" t="s">
        <v>16</v>
      </c>
      <c r="I468" s="7" t="s">
        <v>7</v>
      </c>
      <c r="J468" s="5">
        <v>63</v>
      </c>
      <c r="K468" s="5" t="str">
        <f>IF(J468&lt;50,"rendah","tinggi")</f>
        <v>tinggi</v>
      </c>
      <c r="L468" s="5">
        <v>145</v>
      </c>
      <c r="M468" s="5">
        <v>10</v>
      </c>
      <c r="N468" s="8">
        <f>M468*J468</f>
        <v>630</v>
      </c>
      <c r="O468" s="5">
        <f t="shared" si="21"/>
        <v>1450</v>
      </c>
      <c r="P468" s="9">
        <f t="shared" si="22"/>
        <v>820</v>
      </c>
      <c r="Q468">
        <f t="shared" si="23"/>
        <v>0</v>
      </c>
      <c r="R468">
        <f>IF(AND(P468&gt;=5000,H468="east",E468="cookies"),P468*10%,0)</f>
        <v>0</v>
      </c>
      <c r="S468">
        <f>IF(OR(P468&gt;=5000,H468="east",E468="cookies"),P468*10%,0)</f>
        <v>0</v>
      </c>
    </row>
    <row r="469" spans="2:19" x14ac:dyDescent="0.35">
      <c r="B469" s="5" t="s">
        <v>42</v>
      </c>
      <c r="C469" s="5" t="s">
        <v>12</v>
      </c>
      <c r="D469" s="5" t="s">
        <v>510</v>
      </c>
      <c r="E469" s="5" t="s">
        <v>4</v>
      </c>
      <c r="F469" s="6">
        <v>43974</v>
      </c>
      <c r="G469" s="7" t="s">
        <v>5</v>
      </c>
      <c r="H469" s="5" t="s">
        <v>6</v>
      </c>
      <c r="I469" s="7" t="s">
        <v>11</v>
      </c>
      <c r="J469" s="5">
        <v>100</v>
      </c>
      <c r="K469" s="5" t="str">
        <f>IF(J469&lt;50,"rendah","tinggi")</f>
        <v>tinggi</v>
      </c>
      <c r="L469" s="5">
        <v>225</v>
      </c>
      <c r="M469" s="5">
        <v>99</v>
      </c>
      <c r="N469" s="8">
        <f>M469*J469</f>
        <v>9900</v>
      </c>
      <c r="O469" s="5">
        <f t="shared" si="21"/>
        <v>22275</v>
      </c>
      <c r="P469" s="9">
        <f t="shared" si="22"/>
        <v>12375</v>
      </c>
      <c r="Q469">
        <f t="shared" si="23"/>
        <v>371.25</v>
      </c>
      <c r="R469">
        <f>IF(AND(P469&gt;=5000,H469="east",E469="cookies"),P469*10%,0)</f>
        <v>0</v>
      </c>
      <c r="S469">
        <f>IF(OR(P469&gt;=5000,H469="east",E469="cookies"),P469*10%,0)</f>
        <v>1237.5</v>
      </c>
    </row>
    <row r="470" spans="2:19" x14ac:dyDescent="0.35">
      <c r="B470" s="5" t="s">
        <v>43</v>
      </c>
      <c r="C470" s="5" t="s">
        <v>28</v>
      </c>
      <c r="D470" s="5" t="s">
        <v>513</v>
      </c>
      <c r="E470" s="5" t="s">
        <v>9</v>
      </c>
      <c r="F470" s="6">
        <v>43974</v>
      </c>
      <c r="G470" s="5" t="s">
        <v>15</v>
      </c>
      <c r="H470" s="5" t="s">
        <v>16</v>
      </c>
      <c r="I470" s="7" t="s">
        <v>7</v>
      </c>
      <c r="J470" s="5">
        <v>68</v>
      </c>
      <c r="K470" s="5" t="str">
        <f>IF(J470&lt;50,"rendah","tinggi")</f>
        <v>tinggi</v>
      </c>
      <c r="L470" s="5">
        <v>153</v>
      </c>
      <c r="M470" s="5">
        <v>77</v>
      </c>
      <c r="N470" s="8">
        <f>M470*J470</f>
        <v>5236</v>
      </c>
      <c r="O470" s="5">
        <f t="shared" si="21"/>
        <v>11781</v>
      </c>
      <c r="P470" s="9">
        <f t="shared" si="22"/>
        <v>6545</v>
      </c>
      <c r="Q470">
        <f t="shared" si="23"/>
        <v>196.35</v>
      </c>
      <c r="R470">
        <f>IF(AND(P470&gt;=5000,H470="east",E470="cookies"),P470*10%,0)</f>
        <v>0</v>
      </c>
      <c r="S470">
        <f>IF(OR(P470&gt;=5000,H470="east",E470="cookies"),P470*10%,0)</f>
        <v>654.5</v>
      </c>
    </row>
    <row r="471" spans="2:19" x14ac:dyDescent="0.35">
      <c r="B471" s="5" t="s">
        <v>42</v>
      </c>
      <c r="C471" s="5" t="s">
        <v>22</v>
      </c>
      <c r="D471" s="5" t="s">
        <v>512</v>
      </c>
      <c r="E471" s="5" t="s">
        <v>14</v>
      </c>
      <c r="F471" s="6">
        <v>43974</v>
      </c>
      <c r="G471" s="5" t="s">
        <v>10</v>
      </c>
      <c r="H471" s="5" t="s">
        <v>6</v>
      </c>
      <c r="I471" s="7" t="s">
        <v>11</v>
      </c>
      <c r="J471" s="5">
        <v>63</v>
      </c>
      <c r="K471" s="5" t="str">
        <f>IF(J471&lt;50,"rendah","tinggi")</f>
        <v>tinggi</v>
      </c>
      <c r="L471" s="5">
        <v>145</v>
      </c>
      <c r="M471" s="5">
        <v>57</v>
      </c>
      <c r="N471" s="8">
        <f>M471*J471</f>
        <v>3591</v>
      </c>
      <c r="O471" s="5">
        <f t="shared" si="21"/>
        <v>8265</v>
      </c>
      <c r="P471" s="9">
        <f t="shared" si="22"/>
        <v>4674</v>
      </c>
      <c r="Q471">
        <f t="shared" si="23"/>
        <v>0</v>
      </c>
      <c r="R471">
        <f>IF(AND(P471&gt;=5000,H471="east",E471="cookies"),P471*10%,0)</f>
        <v>0</v>
      </c>
      <c r="S471">
        <f>IF(OR(P471&gt;=5000,H471="east",E471="cookies"),P471*10%,0)</f>
        <v>467.40000000000003</v>
      </c>
    </row>
    <row r="472" spans="2:19" x14ac:dyDescent="0.35">
      <c r="B472" s="5" t="s">
        <v>43</v>
      </c>
      <c r="C472" s="5" t="s">
        <v>8</v>
      </c>
      <c r="D472" s="5" t="s">
        <v>514</v>
      </c>
      <c r="E472" s="5" t="s">
        <v>9</v>
      </c>
      <c r="F472" s="6">
        <v>43974</v>
      </c>
      <c r="G472" s="5" t="s">
        <v>15</v>
      </c>
      <c r="H472" s="5" t="s">
        <v>16</v>
      </c>
      <c r="I472" s="7" t="s">
        <v>7</v>
      </c>
      <c r="J472" s="5">
        <v>48</v>
      </c>
      <c r="K472" s="5" t="str">
        <f>IF(J472&lt;50,"rendah","tinggi")</f>
        <v>rendah</v>
      </c>
      <c r="L472" s="5">
        <v>108</v>
      </c>
      <c r="M472" s="5">
        <v>35</v>
      </c>
      <c r="N472" s="8">
        <f>M472*J472</f>
        <v>1680</v>
      </c>
      <c r="O472" s="5">
        <f t="shared" si="21"/>
        <v>3780</v>
      </c>
      <c r="P472" s="9">
        <f t="shared" si="22"/>
        <v>2100</v>
      </c>
      <c r="Q472">
        <f t="shared" si="23"/>
        <v>0</v>
      </c>
      <c r="R472">
        <f>IF(AND(P472&gt;=5000,H472="east",E472="cookies"),P472*10%,0)</f>
        <v>0</v>
      </c>
      <c r="S472">
        <f>IF(OR(P472&gt;=5000,H472="east",E472="cookies"),P472*10%,0)</f>
        <v>210</v>
      </c>
    </row>
    <row r="473" spans="2:19" x14ac:dyDescent="0.35">
      <c r="B473" s="5" t="s">
        <v>42</v>
      </c>
      <c r="C473" s="5" t="s">
        <v>22</v>
      </c>
      <c r="D473" s="5" t="s">
        <v>511</v>
      </c>
      <c r="E473" s="5" t="s">
        <v>14</v>
      </c>
      <c r="F473" s="6">
        <v>43974</v>
      </c>
      <c r="G473" s="5" t="s">
        <v>10</v>
      </c>
      <c r="H473" s="5" t="s">
        <v>6</v>
      </c>
      <c r="I473" s="7" t="s">
        <v>11</v>
      </c>
      <c r="J473" s="5">
        <v>63</v>
      </c>
      <c r="K473" s="5" t="str">
        <f>IF(J473&lt;50,"rendah","tinggi")</f>
        <v>tinggi</v>
      </c>
      <c r="L473" s="5">
        <v>145</v>
      </c>
      <c r="M473" s="5">
        <v>25</v>
      </c>
      <c r="N473" s="8">
        <f>M473*J473</f>
        <v>1575</v>
      </c>
      <c r="O473" s="5">
        <f t="shared" si="21"/>
        <v>3625</v>
      </c>
      <c r="P473" s="9">
        <f t="shared" si="22"/>
        <v>2050</v>
      </c>
      <c r="Q473">
        <f t="shared" si="23"/>
        <v>0</v>
      </c>
      <c r="R473">
        <f>IF(AND(P473&gt;=5000,H473="east",E473="cookies"),P473*10%,0)</f>
        <v>0</v>
      </c>
      <c r="S473">
        <f>IF(OR(P473&gt;=5000,H473="east",E473="cookies"),P473*10%,0)</f>
        <v>205</v>
      </c>
    </row>
    <row r="474" spans="2:19" x14ac:dyDescent="0.35">
      <c r="B474" s="5" t="s">
        <v>42</v>
      </c>
      <c r="C474" s="5" t="s">
        <v>26</v>
      </c>
      <c r="D474" s="5" t="s">
        <v>515</v>
      </c>
      <c r="E474" s="5" t="s">
        <v>14</v>
      </c>
      <c r="F474" s="6">
        <v>43975</v>
      </c>
      <c r="G474" s="5" t="s">
        <v>10</v>
      </c>
      <c r="H474" s="5" t="s">
        <v>6</v>
      </c>
      <c r="I474" s="7" t="s">
        <v>11</v>
      </c>
      <c r="J474" s="5">
        <v>74</v>
      </c>
      <c r="K474" s="5" t="str">
        <f>IF(J474&lt;50,"rendah","tinggi")</f>
        <v>tinggi</v>
      </c>
      <c r="L474" s="5">
        <v>168</v>
      </c>
      <c r="M474" s="5">
        <v>60</v>
      </c>
      <c r="N474" s="8">
        <f>M474*J474</f>
        <v>4440</v>
      </c>
      <c r="O474" s="5">
        <f t="shared" si="21"/>
        <v>10080</v>
      </c>
      <c r="P474" s="9">
        <f t="shared" si="22"/>
        <v>5640</v>
      </c>
      <c r="Q474">
        <f t="shared" si="23"/>
        <v>169.2</v>
      </c>
      <c r="R474">
        <f>IF(AND(P474&gt;=5000,H474="east",E474="cookies"),P474*10%,0)</f>
        <v>0</v>
      </c>
      <c r="S474">
        <f>IF(OR(P474&gt;=5000,H474="east",E474="cookies"),P474*10%,0)</f>
        <v>564</v>
      </c>
    </row>
    <row r="475" spans="2:19" x14ac:dyDescent="0.35">
      <c r="B475" s="5" t="s">
        <v>44</v>
      </c>
      <c r="C475" s="5" t="s">
        <v>8</v>
      </c>
      <c r="D475" s="5" t="s">
        <v>516</v>
      </c>
      <c r="E475" s="5" t="s">
        <v>9</v>
      </c>
      <c r="F475" s="6">
        <v>43975</v>
      </c>
      <c r="G475" s="7" t="s">
        <v>29</v>
      </c>
      <c r="H475" s="5" t="s">
        <v>16</v>
      </c>
      <c r="I475" s="7" t="s">
        <v>11</v>
      </c>
      <c r="J475" s="5">
        <v>48</v>
      </c>
      <c r="K475" s="5" t="str">
        <f>IF(J475&lt;50,"rendah","tinggi")</f>
        <v>rendah</v>
      </c>
      <c r="L475" s="5">
        <v>108</v>
      </c>
      <c r="M475" s="5">
        <v>84</v>
      </c>
      <c r="N475" s="8">
        <f>M475*J475</f>
        <v>4032</v>
      </c>
      <c r="O475" s="5">
        <f t="shared" si="21"/>
        <v>9072</v>
      </c>
      <c r="P475" s="9">
        <f t="shared" si="22"/>
        <v>5040</v>
      </c>
      <c r="Q475">
        <f t="shared" si="23"/>
        <v>151.19999999999999</v>
      </c>
      <c r="R475">
        <f>IF(AND(P475&gt;=5000,H475="east",E475="cookies"),P475*10%,0)</f>
        <v>0</v>
      </c>
      <c r="S475">
        <f>IF(OR(P475&gt;=5000,H475="east",E475="cookies"),P475*10%,0)</f>
        <v>504</v>
      </c>
    </row>
    <row r="476" spans="2:19" x14ac:dyDescent="0.35">
      <c r="B476" s="5" t="s">
        <v>42</v>
      </c>
      <c r="C476" s="5" t="s">
        <v>12</v>
      </c>
      <c r="D476" s="5" t="s">
        <v>517</v>
      </c>
      <c r="E476" s="5" t="s">
        <v>4</v>
      </c>
      <c r="F476" s="6">
        <v>43976</v>
      </c>
      <c r="G476" s="5" t="s">
        <v>10</v>
      </c>
      <c r="H476" s="5" t="s">
        <v>6</v>
      </c>
      <c r="I476" s="7" t="s">
        <v>11</v>
      </c>
      <c r="J476" s="5">
        <v>100</v>
      </c>
      <c r="K476" s="5" t="str">
        <f>IF(J476&lt;50,"rendah","tinggi")</f>
        <v>tinggi</v>
      </c>
      <c r="L476" s="5">
        <v>225</v>
      </c>
      <c r="M476" s="5">
        <v>90</v>
      </c>
      <c r="N476" s="8">
        <f>M476*J476</f>
        <v>9000</v>
      </c>
      <c r="O476" s="5">
        <f t="shared" si="21"/>
        <v>20250</v>
      </c>
      <c r="P476" s="9">
        <f t="shared" si="22"/>
        <v>11250</v>
      </c>
      <c r="Q476">
        <f t="shared" si="23"/>
        <v>337.5</v>
      </c>
      <c r="R476">
        <f>IF(AND(P476&gt;=5000,H476="east",E476="cookies"),P476*10%,0)</f>
        <v>0</v>
      </c>
      <c r="S476">
        <f>IF(OR(P476&gt;=5000,H476="east",E476="cookies"),P476*10%,0)</f>
        <v>1125</v>
      </c>
    </row>
    <row r="477" spans="2:19" x14ac:dyDescent="0.35">
      <c r="B477" s="5" t="s">
        <v>45</v>
      </c>
      <c r="C477" s="5" t="s">
        <v>3</v>
      </c>
      <c r="D477" s="5" t="s">
        <v>518</v>
      </c>
      <c r="E477" s="5" t="s">
        <v>4</v>
      </c>
      <c r="F477" s="6">
        <v>43976</v>
      </c>
      <c r="G477" s="5" t="s">
        <v>24</v>
      </c>
      <c r="H477" s="5" t="s">
        <v>20</v>
      </c>
      <c r="I477" s="7" t="s">
        <v>11</v>
      </c>
      <c r="J477" s="5">
        <v>105</v>
      </c>
      <c r="K477" s="5" t="str">
        <f>IF(J477&lt;50,"rendah","tinggi")</f>
        <v>tinggi</v>
      </c>
      <c r="L477" s="5">
        <v>237</v>
      </c>
      <c r="M477" s="5">
        <v>70</v>
      </c>
      <c r="N477" s="8">
        <f>M477*J477</f>
        <v>7350</v>
      </c>
      <c r="O477" s="5">
        <f t="shared" si="21"/>
        <v>16590</v>
      </c>
      <c r="P477" s="9">
        <f t="shared" si="22"/>
        <v>9240</v>
      </c>
      <c r="Q477">
        <f t="shared" si="23"/>
        <v>277.2</v>
      </c>
      <c r="R477">
        <f>IF(AND(P477&gt;=5000,H477="east",E477="cookies"),P477*10%,0)</f>
        <v>0</v>
      </c>
      <c r="S477">
        <f>IF(OR(P477&gt;=5000,H477="east",E477="cookies"),P477*10%,0)</f>
        <v>924</v>
      </c>
    </row>
    <row r="478" spans="2:19" x14ac:dyDescent="0.35">
      <c r="B478" s="5" t="s">
        <v>43</v>
      </c>
      <c r="C478" s="5" t="s">
        <v>8</v>
      </c>
      <c r="D478" s="5" t="s">
        <v>519</v>
      </c>
      <c r="E478" s="5" t="s">
        <v>9</v>
      </c>
      <c r="F478" s="6">
        <v>43976</v>
      </c>
      <c r="G478" s="7" t="s">
        <v>29</v>
      </c>
      <c r="H478" s="5" t="s">
        <v>16</v>
      </c>
      <c r="I478" s="7" t="s">
        <v>11</v>
      </c>
      <c r="J478" s="5">
        <v>48</v>
      </c>
      <c r="K478" s="5" t="str">
        <f>IF(J478&lt;50,"rendah","tinggi")</f>
        <v>rendah</v>
      </c>
      <c r="L478" s="5">
        <v>108</v>
      </c>
      <c r="M478" s="5">
        <v>100</v>
      </c>
      <c r="N478" s="8">
        <f>M478*J478</f>
        <v>4800</v>
      </c>
      <c r="O478" s="5">
        <f t="shared" si="21"/>
        <v>10800</v>
      </c>
      <c r="P478" s="9">
        <f t="shared" si="22"/>
        <v>6000</v>
      </c>
      <c r="Q478">
        <f t="shared" si="23"/>
        <v>180</v>
      </c>
      <c r="R478">
        <f>IF(AND(P478&gt;=5000,H478="east",E478="cookies"),P478*10%,0)</f>
        <v>0</v>
      </c>
      <c r="S478">
        <f>IF(OR(P478&gt;=5000,H478="east",E478="cookies"),P478*10%,0)</f>
        <v>600</v>
      </c>
    </row>
    <row r="479" spans="2:19" x14ac:dyDescent="0.35">
      <c r="B479" s="5" t="s">
        <v>43</v>
      </c>
      <c r="C479" s="5" t="s">
        <v>3</v>
      </c>
      <c r="D479" s="5" t="s">
        <v>521</v>
      </c>
      <c r="E479" s="5" t="s">
        <v>4</v>
      </c>
      <c r="F479" s="6">
        <v>43977</v>
      </c>
      <c r="G479" s="5" t="s">
        <v>15</v>
      </c>
      <c r="H479" s="5" t="s">
        <v>16</v>
      </c>
      <c r="I479" s="7" t="s">
        <v>11</v>
      </c>
      <c r="J479" s="5">
        <v>105</v>
      </c>
      <c r="K479" s="5" t="str">
        <f>IF(J479&lt;50,"rendah","tinggi")</f>
        <v>tinggi</v>
      </c>
      <c r="L479" s="5">
        <v>237</v>
      </c>
      <c r="M479" s="5">
        <v>80</v>
      </c>
      <c r="N479" s="8">
        <f>M479*J479</f>
        <v>8400</v>
      </c>
      <c r="O479" s="5">
        <f t="shared" si="21"/>
        <v>18960</v>
      </c>
      <c r="P479" s="9">
        <f t="shared" si="22"/>
        <v>10560</v>
      </c>
      <c r="Q479">
        <f t="shared" si="23"/>
        <v>316.8</v>
      </c>
      <c r="R479">
        <f>IF(AND(P479&gt;=5000,H479="east",E479="cookies"),P479*10%,0)</f>
        <v>0</v>
      </c>
      <c r="S479">
        <f>IF(OR(P479&gt;=5000,H479="east",E479="cookies"),P479*10%,0)</f>
        <v>1056</v>
      </c>
    </row>
    <row r="480" spans="2:19" x14ac:dyDescent="0.35">
      <c r="B480" s="5" t="s">
        <v>45</v>
      </c>
      <c r="C480" s="5" t="s">
        <v>18</v>
      </c>
      <c r="D480" s="5" t="s">
        <v>520</v>
      </c>
      <c r="E480" s="5" t="s">
        <v>14</v>
      </c>
      <c r="F480" s="6">
        <v>43977</v>
      </c>
      <c r="G480" s="7" t="s">
        <v>19</v>
      </c>
      <c r="H480" s="5" t="s">
        <v>20</v>
      </c>
      <c r="I480" s="7" t="s">
        <v>7</v>
      </c>
      <c r="J480" s="5">
        <v>68</v>
      </c>
      <c r="K480" s="5" t="str">
        <f>IF(J480&lt;50,"rendah","tinggi")</f>
        <v>tinggi</v>
      </c>
      <c r="L480" s="5">
        <v>153</v>
      </c>
      <c r="M480" s="5">
        <v>91</v>
      </c>
      <c r="N480" s="8">
        <f>M480*J480</f>
        <v>6188</v>
      </c>
      <c r="O480" s="5">
        <f t="shared" si="21"/>
        <v>13923</v>
      </c>
      <c r="P480" s="9">
        <f t="shared" si="22"/>
        <v>7735</v>
      </c>
      <c r="Q480">
        <f t="shared" si="23"/>
        <v>232.04999999999998</v>
      </c>
      <c r="R480">
        <f>IF(AND(P480&gt;=5000,H480="east",E480="cookies"),P480*10%,0)</f>
        <v>0</v>
      </c>
      <c r="S480">
        <f>IF(OR(P480&gt;=5000,H480="east",E480="cookies"),P480*10%,0)</f>
        <v>773.5</v>
      </c>
    </row>
    <row r="481" spans="2:19" x14ac:dyDescent="0.35">
      <c r="B481" s="5" t="s">
        <v>45</v>
      </c>
      <c r="C481" s="5" t="s">
        <v>21</v>
      </c>
      <c r="D481" s="5" t="s">
        <v>523</v>
      </c>
      <c r="E481" s="5" t="s">
        <v>14</v>
      </c>
      <c r="F481" s="6">
        <v>43978</v>
      </c>
      <c r="G481" s="5" t="s">
        <v>24</v>
      </c>
      <c r="H481" s="5" t="s">
        <v>20</v>
      </c>
      <c r="I481" s="7" t="s">
        <v>11</v>
      </c>
      <c r="J481" s="5">
        <v>57</v>
      </c>
      <c r="K481" s="5" t="str">
        <f>IF(J481&lt;50,"rendah","tinggi")</f>
        <v>tinggi</v>
      </c>
      <c r="L481" s="5">
        <v>129</v>
      </c>
      <c r="M481" s="5">
        <v>94</v>
      </c>
      <c r="N481" s="8">
        <f>M481*J481</f>
        <v>5358</v>
      </c>
      <c r="O481" s="5">
        <f t="shared" si="21"/>
        <v>12126</v>
      </c>
      <c r="P481" s="9">
        <f t="shared" si="22"/>
        <v>6768</v>
      </c>
      <c r="Q481">
        <f t="shared" si="23"/>
        <v>203.04</v>
      </c>
      <c r="R481">
        <f>IF(AND(P481&gt;=5000,H481="east",E481="cookies"),P481*10%,0)</f>
        <v>0</v>
      </c>
      <c r="S481">
        <f>IF(OR(P481&gt;=5000,H481="east",E481="cookies"),P481*10%,0)</f>
        <v>676.80000000000007</v>
      </c>
    </row>
    <row r="482" spans="2:19" x14ac:dyDescent="0.35">
      <c r="B482" s="5" t="s">
        <v>43</v>
      </c>
      <c r="C482" s="5" t="s">
        <v>8</v>
      </c>
      <c r="D482" s="5" t="s">
        <v>524</v>
      </c>
      <c r="E482" s="5" t="s">
        <v>9</v>
      </c>
      <c r="F482" s="6">
        <v>43978</v>
      </c>
      <c r="G482" s="7" t="s">
        <v>29</v>
      </c>
      <c r="H482" s="5" t="s">
        <v>16</v>
      </c>
      <c r="I482" s="7" t="s">
        <v>11</v>
      </c>
      <c r="J482" s="5">
        <v>48</v>
      </c>
      <c r="K482" s="5" t="str">
        <f>IF(J482&lt;50,"rendah","tinggi")</f>
        <v>rendah</v>
      </c>
      <c r="L482" s="5">
        <v>108</v>
      </c>
      <c r="M482" s="5">
        <v>70</v>
      </c>
      <c r="N482" s="8">
        <f>M482*J482</f>
        <v>3360</v>
      </c>
      <c r="O482" s="5">
        <f t="shared" si="21"/>
        <v>7560</v>
      </c>
      <c r="P482" s="9">
        <f t="shared" si="22"/>
        <v>4200</v>
      </c>
      <c r="Q482">
        <f t="shared" si="23"/>
        <v>0</v>
      </c>
      <c r="R482">
        <f>IF(AND(P482&gt;=5000,H482="east",E482="cookies"),P482*10%,0)</f>
        <v>0</v>
      </c>
      <c r="S482">
        <f>IF(OR(P482&gt;=5000,H482="east",E482="cookies"),P482*10%,0)</f>
        <v>420</v>
      </c>
    </row>
    <row r="483" spans="2:19" x14ac:dyDescent="0.35">
      <c r="B483" s="5" t="s">
        <v>42</v>
      </c>
      <c r="C483" s="5" t="s">
        <v>28</v>
      </c>
      <c r="D483" s="5" t="s">
        <v>522</v>
      </c>
      <c r="E483" s="5" t="s">
        <v>9</v>
      </c>
      <c r="F483" s="6">
        <v>43978</v>
      </c>
      <c r="G483" s="5" t="s">
        <v>10</v>
      </c>
      <c r="H483" s="5" t="s">
        <v>6</v>
      </c>
      <c r="I483" s="7" t="s">
        <v>11</v>
      </c>
      <c r="J483" s="5">
        <v>68</v>
      </c>
      <c r="K483" s="5" t="str">
        <f>IF(J483&lt;50,"rendah","tinggi")</f>
        <v>tinggi</v>
      </c>
      <c r="L483" s="5">
        <v>153</v>
      </c>
      <c r="M483" s="5">
        <v>44</v>
      </c>
      <c r="N483" s="8">
        <f>M483*J483</f>
        <v>2992</v>
      </c>
      <c r="O483" s="5">
        <f t="shared" si="21"/>
        <v>6732</v>
      </c>
      <c r="P483" s="9">
        <f t="shared" si="22"/>
        <v>3740</v>
      </c>
      <c r="Q483">
        <f t="shared" si="23"/>
        <v>0</v>
      </c>
      <c r="R483">
        <f>IF(AND(P483&gt;=5000,H483="east",E483="cookies"),P483*10%,0)</f>
        <v>0</v>
      </c>
      <c r="S483">
        <f>IF(OR(P483&gt;=5000,H483="east",E483="cookies"),P483*10%,0)</f>
        <v>374</v>
      </c>
    </row>
    <row r="484" spans="2:19" x14ac:dyDescent="0.35">
      <c r="B484" s="5" t="s">
        <v>44</v>
      </c>
      <c r="C484" s="5" t="s">
        <v>23</v>
      </c>
      <c r="D484" s="5" t="s">
        <v>528</v>
      </c>
      <c r="E484" s="5" t="s">
        <v>14</v>
      </c>
      <c r="F484" s="6">
        <v>43979</v>
      </c>
      <c r="G484" s="5" t="s">
        <v>15</v>
      </c>
      <c r="H484" s="5" t="s">
        <v>16</v>
      </c>
      <c r="I484" s="7" t="s">
        <v>11</v>
      </c>
      <c r="J484" s="5">
        <v>64</v>
      </c>
      <c r="K484" s="5" t="str">
        <f>IF(J484&lt;50,"rendah","tinggi")</f>
        <v>tinggi</v>
      </c>
      <c r="L484" s="5">
        <v>144</v>
      </c>
      <c r="M484" s="5">
        <v>70</v>
      </c>
      <c r="N484" s="8">
        <f>M484*J484</f>
        <v>4480</v>
      </c>
      <c r="O484" s="5">
        <f t="shared" si="21"/>
        <v>10080</v>
      </c>
      <c r="P484" s="9">
        <f t="shared" si="22"/>
        <v>5600</v>
      </c>
      <c r="Q484">
        <f t="shared" si="23"/>
        <v>168</v>
      </c>
      <c r="R484">
        <f>IF(AND(P484&gt;=5000,H484="east",E484="cookies"),P484*10%,0)</f>
        <v>0</v>
      </c>
      <c r="S484">
        <f>IF(OR(P484&gt;=5000,H484="east",E484="cookies"),P484*10%,0)</f>
        <v>560</v>
      </c>
    </row>
    <row r="485" spans="2:19" x14ac:dyDescent="0.35">
      <c r="B485" s="5" t="s">
        <v>43</v>
      </c>
      <c r="C485" s="5" t="s">
        <v>8</v>
      </c>
      <c r="D485" s="5" t="s">
        <v>527</v>
      </c>
      <c r="E485" s="5" t="s">
        <v>9</v>
      </c>
      <c r="F485" s="6">
        <v>43979</v>
      </c>
      <c r="G485" s="5" t="s">
        <v>15</v>
      </c>
      <c r="H485" s="5" t="s">
        <v>16</v>
      </c>
      <c r="I485" s="7" t="s">
        <v>11</v>
      </c>
      <c r="J485" s="5">
        <v>48</v>
      </c>
      <c r="K485" s="5" t="str">
        <f>IF(J485&lt;50,"rendah","tinggi")</f>
        <v>rendah</v>
      </c>
      <c r="L485" s="5">
        <v>108</v>
      </c>
      <c r="M485" s="5">
        <v>86</v>
      </c>
      <c r="N485" s="8">
        <f>M485*J485</f>
        <v>4128</v>
      </c>
      <c r="O485" s="5">
        <f t="shared" si="21"/>
        <v>9288</v>
      </c>
      <c r="P485" s="9">
        <f t="shared" si="22"/>
        <v>5160</v>
      </c>
      <c r="Q485">
        <f t="shared" si="23"/>
        <v>154.79999999999998</v>
      </c>
      <c r="R485">
        <f>IF(AND(P485&gt;=5000,H485="east",E485="cookies"),P485*10%,0)</f>
        <v>0</v>
      </c>
      <c r="S485">
        <f>IF(OR(P485&gt;=5000,H485="east",E485="cookies"),P485*10%,0)</f>
        <v>516</v>
      </c>
    </row>
    <row r="486" spans="2:19" x14ac:dyDescent="0.35">
      <c r="B486" s="5" t="s">
        <v>42</v>
      </c>
      <c r="C486" s="5" t="s">
        <v>25</v>
      </c>
      <c r="D486" s="5" t="s">
        <v>525</v>
      </c>
      <c r="E486" s="5" t="s">
        <v>4</v>
      </c>
      <c r="F486" s="6">
        <v>43979</v>
      </c>
      <c r="G486" s="5" t="s">
        <v>10</v>
      </c>
      <c r="H486" s="5" t="s">
        <v>6</v>
      </c>
      <c r="I486" s="7" t="s">
        <v>11</v>
      </c>
      <c r="J486" s="5">
        <v>92</v>
      </c>
      <c r="K486" s="5" t="str">
        <f>IF(J486&lt;50,"rendah","tinggi")</f>
        <v>tinggi</v>
      </c>
      <c r="L486" s="5">
        <v>207</v>
      </c>
      <c r="M486" s="5">
        <v>43</v>
      </c>
      <c r="N486" s="8">
        <f>M486*J486</f>
        <v>3956</v>
      </c>
      <c r="O486" s="5">
        <f t="shared" si="21"/>
        <v>8901</v>
      </c>
      <c r="P486" s="9">
        <f t="shared" si="22"/>
        <v>4945</v>
      </c>
      <c r="Q486">
        <f t="shared" si="23"/>
        <v>0</v>
      </c>
      <c r="R486">
        <f>IF(AND(P486&gt;=5000,H486="east",E486="cookies"),P486*10%,0)</f>
        <v>0</v>
      </c>
      <c r="S486">
        <f>IF(OR(P486&gt;=5000,H486="east",E486="cookies"),P486*10%,0)</f>
        <v>494.5</v>
      </c>
    </row>
    <row r="487" spans="2:19" x14ac:dyDescent="0.35">
      <c r="B487" s="5" t="s">
        <v>44</v>
      </c>
      <c r="C487" s="5" t="s">
        <v>28</v>
      </c>
      <c r="D487" s="5" t="s">
        <v>526</v>
      </c>
      <c r="E487" s="5" t="s">
        <v>9</v>
      </c>
      <c r="F487" s="6">
        <v>43979</v>
      </c>
      <c r="G487" s="5" t="s">
        <v>15</v>
      </c>
      <c r="H487" s="5" t="s">
        <v>16</v>
      </c>
      <c r="I487" s="7" t="s">
        <v>11</v>
      </c>
      <c r="J487" s="5">
        <v>68</v>
      </c>
      <c r="K487" s="5" t="str">
        <f>IF(J487&lt;50,"rendah","tinggi")</f>
        <v>tinggi</v>
      </c>
      <c r="L487" s="5">
        <v>153</v>
      </c>
      <c r="M487" s="5">
        <v>46</v>
      </c>
      <c r="N487" s="8">
        <f>M487*J487</f>
        <v>3128</v>
      </c>
      <c r="O487" s="5">
        <f t="shared" si="21"/>
        <v>7038</v>
      </c>
      <c r="P487" s="9">
        <f t="shared" si="22"/>
        <v>3910</v>
      </c>
      <c r="Q487">
        <f t="shared" si="23"/>
        <v>0</v>
      </c>
      <c r="R487">
        <f>IF(AND(P487&gt;=5000,H487="east",E487="cookies"),P487*10%,0)</f>
        <v>0</v>
      </c>
      <c r="S487">
        <f>IF(OR(P487&gt;=5000,H487="east",E487="cookies"),P487*10%,0)</f>
        <v>391</v>
      </c>
    </row>
    <row r="488" spans="2:19" x14ac:dyDescent="0.35">
      <c r="B488" s="5" t="s">
        <v>43</v>
      </c>
      <c r="C488" s="5" t="s">
        <v>27</v>
      </c>
      <c r="D488" s="5" t="s">
        <v>531</v>
      </c>
      <c r="E488" s="5" t="s">
        <v>14</v>
      </c>
      <c r="F488" s="6">
        <v>43980</v>
      </c>
      <c r="G488" s="5" t="s">
        <v>15</v>
      </c>
      <c r="H488" s="5" t="s">
        <v>16</v>
      </c>
      <c r="I488" s="7" t="s">
        <v>11</v>
      </c>
      <c r="J488" s="5">
        <v>94</v>
      </c>
      <c r="K488" s="5" t="str">
        <f>IF(J488&lt;50,"rendah","tinggi")</f>
        <v>tinggi</v>
      </c>
      <c r="L488" s="5">
        <v>213</v>
      </c>
      <c r="M488" s="5">
        <v>54</v>
      </c>
      <c r="N488" s="8">
        <f>M488*J488</f>
        <v>5076</v>
      </c>
      <c r="O488" s="5">
        <f t="shared" si="21"/>
        <v>11502</v>
      </c>
      <c r="P488" s="9">
        <f t="shared" si="22"/>
        <v>6426</v>
      </c>
      <c r="Q488">
        <f t="shared" si="23"/>
        <v>192.78</v>
      </c>
      <c r="R488">
        <f>IF(AND(P488&gt;=5000,H488="east",E488="cookies"),P488*10%,0)</f>
        <v>0</v>
      </c>
      <c r="S488">
        <f>IF(OR(P488&gt;=5000,H488="east",E488="cookies"),P488*10%,0)</f>
        <v>642.6</v>
      </c>
    </row>
    <row r="489" spans="2:19" x14ac:dyDescent="0.35">
      <c r="B489" s="5" t="s">
        <v>43</v>
      </c>
      <c r="C489" s="5" t="s">
        <v>3</v>
      </c>
      <c r="D489" s="5" t="s">
        <v>530</v>
      </c>
      <c r="E489" s="5" t="s">
        <v>4</v>
      </c>
      <c r="F489" s="6">
        <v>43980</v>
      </c>
      <c r="G489" s="7" t="s">
        <v>29</v>
      </c>
      <c r="H489" s="5" t="s">
        <v>16</v>
      </c>
      <c r="I489" s="7" t="s">
        <v>11</v>
      </c>
      <c r="J489" s="5">
        <v>105</v>
      </c>
      <c r="K489" s="5" t="str">
        <f>IF(J489&lt;50,"rendah","tinggi")</f>
        <v>tinggi</v>
      </c>
      <c r="L489" s="5">
        <v>237</v>
      </c>
      <c r="M489" s="5">
        <v>8</v>
      </c>
      <c r="N489" s="8">
        <f>M489*J489</f>
        <v>840</v>
      </c>
      <c r="O489" s="5">
        <f t="shared" si="21"/>
        <v>1896</v>
      </c>
      <c r="P489" s="9">
        <f t="shared" si="22"/>
        <v>1056</v>
      </c>
      <c r="Q489">
        <f t="shared" si="23"/>
        <v>0</v>
      </c>
      <c r="R489">
        <f>IF(AND(P489&gt;=5000,H489="east",E489="cookies"),P489*10%,0)</f>
        <v>0</v>
      </c>
      <c r="S489">
        <f>IF(OR(P489&gt;=5000,H489="east",E489="cookies"),P489*10%,0)</f>
        <v>0</v>
      </c>
    </row>
    <row r="490" spans="2:19" x14ac:dyDescent="0.35">
      <c r="B490" s="5" t="s">
        <v>45</v>
      </c>
      <c r="C490" s="5" t="s">
        <v>17</v>
      </c>
      <c r="D490" s="5" t="s">
        <v>529</v>
      </c>
      <c r="E490" s="5" t="s">
        <v>14</v>
      </c>
      <c r="F490" s="6">
        <v>43980</v>
      </c>
      <c r="G490" s="5" t="s">
        <v>24</v>
      </c>
      <c r="H490" s="5" t="s">
        <v>20</v>
      </c>
      <c r="I490" s="7" t="s">
        <v>7</v>
      </c>
      <c r="J490" s="5">
        <v>46</v>
      </c>
      <c r="K490" s="5" t="str">
        <f>IF(J490&lt;50,"rendah","tinggi")</f>
        <v>rendah</v>
      </c>
      <c r="L490" s="5">
        <v>104</v>
      </c>
      <c r="M490" s="5">
        <v>11</v>
      </c>
      <c r="N490" s="8">
        <f>M490*J490</f>
        <v>506</v>
      </c>
      <c r="O490" s="5">
        <f t="shared" si="21"/>
        <v>1144</v>
      </c>
      <c r="P490" s="9">
        <f t="shared" si="22"/>
        <v>638</v>
      </c>
      <c r="Q490">
        <f t="shared" si="23"/>
        <v>0</v>
      </c>
      <c r="R490">
        <f>IF(AND(P490&gt;=5000,H490="east",E490="cookies"),P490*10%,0)</f>
        <v>0</v>
      </c>
      <c r="S490">
        <f>IF(OR(P490&gt;=5000,H490="east",E490="cookies"),P490*10%,0)</f>
        <v>0</v>
      </c>
    </row>
    <row r="491" spans="2:19" x14ac:dyDescent="0.35">
      <c r="B491" s="5" t="s">
        <v>44</v>
      </c>
      <c r="C491" s="5" t="s">
        <v>12</v>
      </c>
      <c r="D491" s="5" t="s">
        <v>534</v>
      </c>
      <c r="E491" s="5" t="s">
        <v>4</v>
      </c>
      <c r="F491" s="6">
        <v>43981</v>
      </c>
      <c r="G491" s="5" t="s">
        <v>15</v>
      </c>
      <c r="H491" s="5" t="s">
        <v>16</v>
      </c>
      <c r="I491" s="7" t="s">
        <v>11</v>
      </c>
      <c r="J491" s="5">
        <v>100</v>
      </c>
      <c r="K491" s="5" t="str">
        <f>IF(J491&lt;50,"rendah","tinggi")</f>
        <v>tinggi</v>
      </c>
      <c r="L491" s="5">
        <v>225</v>
      </c>
      <c r="M491" s="5">
        <v>69</v>
      </c>
      <c r="N491" s="8">
        <f>M491*J491</f>
        <v>6900</v>
      </c>
      <c r="O491" s="5">
        <f t="shared" si="21"/>
        <v>15525</v>
      </c>
      <c r="P491" s="9">
        <f t="shared" si="22"/>
        <v>8625</v>
      </c>
      <c r="Q491">
        <f t="shared" si="23"/>
        <v>258.75</v>
      </c>
      <c r="R491">
        <f>IF(AND(P491&gt;=5000,H491="east",E491="cookies"),P491*10%,0)</f>
        <v>0</v>
      </c>
      <c r="S491">
        <f>IF(OR(P491&gt;=5000,H491="east",E491="cookies"),P491*10%,0)</f>
        <v>862.5</v>
      </c>
    </row>
    <row r="492" spans="2:19" x14ac:dyDescent="0.35">
      <c r="B492" s="5" t="s">
        <v>42</v>
      </c>
      <c r="C492" s="5" t="s">
        <v>25</v>
      </c>
      <c r="D492" s="5" t="s">
        <v>532</v>
      </c>
      <c r="E492" s="5" t="s">
        <v>4</v>
      </c>
      <c r="F492" s="6">
        <v>43981</v>
      </c>
      <c r="G492" s="5" t="s">
        <v>10</v>
      </c>
      <c r="H492" s="5" t="s">
        <v>6</v>
      </c>
      <c r="I492" s="7" t="s">
        <v>7</v>
      </c>
      <c r="J492" s="5">
        <v>92</v>
      </c>
      <c r="K492" s="5" t="str">
        <f>IF(J492&lt;50,"rendah","tinggi")</f>
        <v>tinggi</v>
      </c>
      <c r="L492" s="5">
        <v>207</v>
      </c>
      <c r="M492" s="5">
        <v>28</v>
      </c>
      <c r="N492" s="8">
        <f>M492*J492</f>
        <v>2576</v>
      </c>
      <c r="O492" s="5">
        <f t="shared" si="21"/>
        <v>5796</v>
      </c>
      <c r="P492" s="9">
        <f t="shared" si="22"/>
        <v>3220</v>
      </c>
      <c r="Q492">
        <f t="shared" si="23"/>
        <v>0</v>
      </c>
      <c r="R492">
        <f>IF(AND(P492&gt;=5000,H492="east",E492="cookies"),P492*10%,0)</f>
        <v>0</v>
      </c>
      <c r="S492">
        <f>IF(OR(P492&gt;=5000,H492="east",E492="cookies"),P492*10%,0)</f>
        <v>322</v>
      </c>
    </row>
    <row r="493" spans="2:19" x14ac:dyDescent="0.35">
      <c r="B493" s="5" t="s">
        <v>44</v>
      </c>
      <c r="C493" s="5" t="s">
        <v>23</v>
      </c>
      <c r="D493" s="5" t="s">
        <v>533</v>
      </c>
      <c r="E493" s="5" t="s">
        <v>14</v>
      </c>
      <c r="F493" s="6">
        <v>43981</v>
      </c>
      <c r="G493" s="7" t="s">
        <v>29</v>
      </c>
      <c r="H493" s="5" t="s">
        <v>16</v>
      </c>
      <c r="I493" s="7" t="s">
        <v>11</v>
      </c>
      <c r="J493" s="5">
        <v>64</v>
      </c>
      <c r="K493" s="5" t="str">
        <f>IF(J493&lt;50,"rendah","tinggi")</f>
        <v>tinggi</v>
      </c>
      <c r="L493" s="5">
        <v>144</v>
      </c>
      <c r="M493" s="5">
        <v>17</v>
      </c>
      <c r="N493" s="8">
        <f>M493*J493</f>
        <v>1088</v>
      </c>
      <c r="O493" s="5">
        <f t="shared" si="21"/>
        <v>2448</v>
      </c>
      <c r="P493" s="9">
        <f t="shared" si="22"/>
        <v>1360</v>
      </c>
      <c r="Q493">
        <f t="shared" si="23"/>
        <v>0</v>
      </c>
      <c r="R493">
        <f>IF(AND(P493&gt;=5000,H493="east",E493="cookies"),P493*10%,0)</f>
        <v>0</v>
      </c>
      <c r="S493">
        <f>IF(OR(P493&gt;=5000,H493="east",E493="cookies"),P493*10%,0)</f>
        <v>0</v>
      </c>
    </row>
    <row r="494" spans="2:19" x14ac:dyDescent="0.35">
      <c r="B494" s="5" t="s">
        <v>45</v>
      </c>
      <c r="C494" s="5" t="s">
        <v>18</v>
      </c>
      <c r="D494" s="5" t="s">
        <v>536</v>
      </c>
      <c r="E494" s="5" t="s">
        <v>14</v>
      </c>
      <c r="F494" s="6">
        <v>43982</v>
      </c>
      <c r="G494" s="5" t="s">
        <v>24</v>
      </c>
      <c r="H494" s="5" t="s">
        <v>20</v>
      </c>
      <c r="I494" s="7" t="s">
        <v>11</v>
      </c>
      <c r="J494" s="5">
        <v>68</v>
      </c>
      <c r="K494" s="5" t="str">
        <f>IF(J494&lt;50,"rendah","tinggi")</f>
        <v>tinggi</v>
      </c>
      <c r="L494" s="5">
        <v>153</v>
      </c>
      <c r="M494" s="5">
        <v>21</v>
      </c>
      <c r="N494" s="8">
        <f>M494*J494</f>
        <v>1428</v>
      </c>
      <c r="O494" s="5">
        <f t="shared" si="21"/>
        <v>3213</v>
      </c>
      <c r="P494" s="9">
        <f t="shared" si="22"/>
        <v>1785</v>
      </c>
      <c r="Q494">
        <f t="shared" si="23"/>
        <v>0</v>
      </c>
      <c r="R494">
        <f>IF(AND(P494&gt;=5000,H494="east",E494="cookies"),P494*10%,0)</f>
        <v>0</v>
      </c>
      <c r="S494">
        <f>IF(OR(P494&gt;=5000,H494="east",E494="cookies"),P494*10%,0)</f>
        <v>0</v>
      </c>
    </row>
    <row r="495" spans="2:19" x14ac:dyDescent="0.35">
      <c r="B495" s="5" t="s">
        <v>45</v>
      </c>
      <c r="C495" s="5" t="s">
        <v>13</v>
      </c>
      <c r="D495" s="5" t="s">
        <v>535</v>
      </c>
      <c r="E495" s="5" t="s">
        <v>14</v>
      </c>
      <c r="F495" s="6">
        <v>43982</v>
      </c>
      <c r="G495" s="7" t="s">
        <v>19</v>
      </c>
      <c r="H495" s="5" t="s">
        <v>20</v>
      </c>
      <c r="I495" s="7" t="s">
        <v>7</v>
      </c>
      <c r="J495" s="5">
        <v>33</v>
      </c>
      <c r="K495" s="5" t="str">
        <f>IF(J495&lt;50,"rendah","tinggi")</f>
        <v>rendah</v>
      </c>
      <c r="L495" s="5">
        <v>76</v>
      </c>
      <c r="M495" s="5">
        <v>9</v>
      </c>
      <c r="N495" s="8">
        <f>M495*J495</f>
        <v>297</v>
      </c>
      <c r="O495" s="5">
        <f t="shared" si="21"/>
        <v>684</v>
      </c>
      <c r="P495" s="9">
        <f t="shared" si="22"/>
        <v>387</v>
      </c>
      <c r="Q495">
        <f t="shared" si="23"/>
        <v>0</v>
      </c>
      <c r="R495">
        <f>IF(AND(P495&gt;=5000,H495="east",E495="cookies"),P495*10%,0)</f>
        <v>0</v>
      </c>
      <c r="S495">
        <f>IF(OR(P495&gt;=5000,H495="east",E495="cookies"),P495*10%,0)</f>
        <v>0</v>
      </c>
    </row>
    <row r="496" spans="2:19" x14ac:dyDescent="0.35">
      <c r="B496" s="5" t="s">
        <v>44</v>
      </c>
      <c r="C496" s="5" t="s">
        <v>8</v>
      </c>
      <c r="D496" s="5" t="s">
        <v>537</v>
      </c>
      <c r="E496" s="5" t="s">
        <v>9</v>
      </c>
      <c r="F496" s="6">
        <v>43982</v>
      </c>
      <c r="G496" s="5" t="s">
        <v>15</v>
      </c>
      <c r="H496" s="5" t="s">
        <v>16</v>
      </c>
      <c r="I496" s="7" t="s">
        <v>7</v>
      </c>
      <c r="J496" s="5">
        <v>48</v>
      </c>
      <c r="K496" s="5" t="str">
        <f>IF(J496&lt;50,"rendah","tinggi")</f>
        <v>rendah</v>
      </c>
      <c r="L496" s="5">
        <v>108</v>
      </c>
      <c r="M496" s="5">
        <v>2</v>
      </c>
      <c r="N496" s="8">
        <f>M496*J496</f>
        <v>96</v>
      </c>
      <c r="O496" s="5">
        <f t="shared" si="21"/>
        <v>216</v>
      </c>
      <c r="P496" s="9">
        <f t="shared" si="22"/>
        <v>120</v>
      </c>
      <c r="Q496">
        <f t="shared" si="23"/>
        <v>0</v>
      </c>
      <c r="R496">
        <f>IF(AND(P496&gt;=5000,H496="east",E496="cookies"),P496*10%,0)</f>
        <v>0</v>
      </c>
      <c r="S496">
        <f>IF(OR(P496&gt;=5000,H496="east",E496="cookies"),P496*10%,0)</f>
        <v>12</v>
      </c>
    </row>
    <row r="497" spans="2:19" x14ac:dyDescent="0.35">
      <c r="B497" s="5" t="s">
        <v>43</v>
      </c>
      <c r="C497" s="5" t="s">
        <v>26</v>
      </c>
      <c r="D497" s="5" t="s">
        <v>539</v>
      </c>
      <c r="E497" s="5" t="s">
        <v>14</v>
      </c>
      <c r="F497" s="6">
        <v>43983</v>
      </c>
      <c r="G497" s="7" t="s">
        <v>29</v>
      </c>
      <c r="H497" s="5" t="s">
        <v>16</v>
      </c>
      <c r="I497" s="7" t="s">
        <v>7</v>
      </c>
      <c r="J497" s="5">
        <v>74</v>
      </c>
      <c r="K497" s="5" t="str">
        <f>IF(J497&lt;50,"rendah","tinggi")</f>
        <v>tinggi</v>
      </c>
      <c r="L497" s="5">
        <v>168</v>
      </c>
      <c r="M497" s="5">
        <v>48</v>
      </c>
      <c r="N497" s="8">
        <f>M497*J497</f>
        <v>3552</v>
      </c>
      <c r="O497" s="5">
        <f t="shared" si="21"/>
        <v>8064</v>
      </c>
      <c r="P497" s="9">
        <f t="shared" si="22"/>
        <v>4512</v>
      </c>
      <c r="Q497">
        <f t="shared" si="23"/>
        <v>0</v>
      </c>
      <c r="R497">
        <f>IF(AND(P497&gt;=5000,H497="east",E497="cookies"),P497*10%,0)</f>
        <v>0</v>
      </c>
      <c r="S497">
        <f>IF(OR(P497&gt;=5000,H497="east",E497="cookies"),P497*10%,0)</f>
        <v>0</v>
      </c>
    </row>
    <row r="498" spans="2:19" x14ac:dyDescent="0.35">
      <c r="B498" s="5" t="s">
        <v>45</v>
      </c>
      <c r="C498" s="5" t="s">
        <v>28</v>
      </c>
      <c r="D498" s="5" t="s">
        <v>538</v>
      </c>
      <c r="E498" s="5" t="s">
        <v>9</v>
      </c>
      <c r="F498" s="6">
        <v>43983</v>
      </c>
      <c r="G498" s="7" t="s">
        <v>19</v>
      </c>
      <c r="H498" s="5" t="s">
        <v>20</v>
      </c>
      <c r="I498" s="7" t="s">
        <v>11</v>
      </c>
      <c r="J498" s="5">
        <v>68</v>
      </c>
      <c r="K498" s="5" t="str">
        <f>IF(J498&lt;50,"rendah","tinggi")</f>
        <v>tinggi</v>
      </c>
      <c r="L498" s="5">
        <v>153</v>
      </c>
      <c r="M498" s="5">
        <v>9</v>
      </c>
      <c r="N498" s="8">
        <f>M498*J498</f>
        <v>612</v>
      </c>
      <c r="O498" s="5">
        <f t="shared" si="21"/>
        <v>1377</v>
      </c>
      <c r="P498" s="9">
        <f t="shared" si="22"/>
        <v>765</v>
      </c>
      <c r="Q498">
        <f t="shared" si="23"/>
        <v>0</v>
      </c>
      <c r="R498">
        <f>IF(AND(P498&gt;=5000,H498="east",E498="cookies"),P498*10%,0)</f>
        <v>0</v>
      </c>
      <c r="S498">
        <f>IF(OR(P498&gt;=5000,H498="east",E498="cookies"),P498*10%,0)</f>
        <v>76.5</v>
      </c>
    </row>
    <row r="499" spans="2:19" x14ac:dyDescent="0.35">
      <c r="B499" s="5" t="s">
        <v>42</v>
      </c>
      <c r="C499" s="5" t="s">
        <v>22</v>
      </c>
      <c r="D499" s="5" t="s">
        <v>540</v>
      </c>
      <c r="E499" s="5" t="s">
        <v>14</v>
      </c>
      <c r="F499" s="6">
        <v>43984</v>
      </c>
      <c r="G499" s="7" t="s">
        <v>5</v>
      </c>
      <c r="H499" s="5" t="s">
        <v>6</v>
      </c>
      <c r="I499" s="7" t="s">
        <v>11</v>
      </c>
      <c r="J499" s="5">
        <v>63</v>
      </c>
      <c r="K499" s="5" t="str">
        <f>IF(J499&lt;50,"rendah","tinggi")</f>
        <v>tinggi</v>
      </c>
      <c r="L499" s="5">
        <v>145</v>
      </c>
      <c r="M499" s="5">
        <v>84</v>
      </c>
      <c r="N499" s="8">
        <f>M499*J499</f>
        <v>5292</v>
      </c>
      <c r="O499" s="5">
        <f t="shared" si="21"/>
        <v>12180</v>
      </c>
      <c r="P499" s="9">
        <f t="shared" si="22"/>
        <v>6888</v>
      </c>
      <c r="Q499">
        <f t="shared" si="23"/>
        <v>206.64</v>
      </c>
      <c r="R499">
        <f>IF(AND(P499&gt;=5000,H499="east",E499="cookies"),P499*10%,0)</f>
        <v>0</v>
      </c>
      <c r="S499">
        <f>IF(OR(P499&gt;=5000,H499="east",E499="cookies"),P499*10%,0)</f>
        <v>688.80000000000007</v>
      </c>
    </row>
    <row r="500" spans="2:19" x14ac:dyDescent="0.35">
      <c r="B500" s="5" t="s">
        <v>44</v>
      </c>
      <c r="C500" s="5" t="s">
        <v>18</v>
      </c>
      <c r="D500" s="5" t="s">
        <v>542</v>
      </c>
      <c r="E500" s="5" t="s">
        <v>14</v>
      </c>
      <c r="F500" s="6">
        <v>43984</v>
      </c>
      <c r="G500" s="5" t="s">
        <v>15</v>
      </c>
      <c r="H500" s="5" t="s">
        <v>16</v>
      </c>
      <c r="I500" s="7" t="s">
        <v>7</v>
      </c>
      <c r="J500" s="5">
        <v>68</v>
      </c>
      <c r="K500" s="5" t="str">
        <f>IF(J500&lt;50,"rendah","tinggi")</f>
        <v>tinggi</v>
      </c>
      <c r="L500" s="5">
        <v>153</v>
      </c>
      <c r="M500" s="5">
        <v>77</v>
      </c>
      <c r="N500" s="8">
        <f>M500*J500</f>
        <v>5236</v>
      </c>
      <c r="O500" s="5">
        <f t="shared" si="21"/>
        <v>11781</v>
      </c>
      <c r="P500" s="9">
        <f t="shared" si="22"/>
        <v>6545</v>
      </c>
      <c r="Q500">
        <f t="shared" si="23"/>
        <v>196.35</v>
      </c>
      <c r="R500">
        <f>IF(AND(P500&gt;=5000,H500="east",E500="cookies"),P500*10%,0)</f>
        <v>0</v>
      </c>
      <c r="S500">
        <f>IF(OR(P500&gt;=5000,H500="east",E500="cookies"),P500*10%,0)</f>
        <v>654.5</v>
      </c>
    </row>
    <row r="501" spans="2:19" x14ac:dyDescent="0.35">
      <c r="B501" s="5" t="s">
        <v>42</v>
      </c>
      <c r="C501" s="5" t="s">
        <v>8</v>
      </c>
      <c r="D501" s="5" t="s">
        <v>541</v>
      </c>
      <c r="E501" s="5" t="s">
        <v>9</v>
      </c>
      <c r="F501" s="6">
        <v>43984</v>
      </c>
      <c r="G501" s="5" t="s">
        <v>10</v>
      </c>
      <c r="H501" s="5" t="s">
        <v>6</v>
      </c>
      <c r="I501" s="7" t="s">
        <v>11</v>
      </c>
      <c r="J501" s="5">
        <v>48</v>
      </c>
      <c r="K501" s="5" t="str">
        <f>IF(J501&lt;50,"rendah","tinggi")</f>
        <v>rendah</v>
      </c>
      <c r="L501" s="5">
        <v>108</v>
      </c>
      <c r="M501" s="5">
        <v>97</v>
      </c>
      <c r="N501" s="8">
        <f>M501*J501</f>
        <v>4656</v>
      </c>
      <c r="O501" s="5">
        <f t="shared" si="21"/>
        <v>10476</v>
      </c>
      <c r="P501" s="9">
        <f t="shared" si="22"/>
        <v>5820</v>
      </c>
      <c r="Q501">
        <f t="shared" si="23"/>
        <v>174.6</v>
      </c>
      <c r="R501">
        <f>IF(AND(P501&gt;=5000,H501="east",E501="cookies"),P501*10%,0)</f>
        <v>582</v>
      </c>
      <c r="S501">
        <f>IF(OR(P501&gt;=5000,H501="east",E501="cookies"),P501*10%,0)</f>
        <v>582</v>
      </c>
    </row>
    <row r="502" spans="2:19" x14ac:dyDescent="0.35">
      <c r="B502" s="5" t="s">
        <v>44</v>
      </c>
      <c r="C502" s="5" t="s">
        <v>31</v>
      </c>
      <c r="D502" s="5" t="s">
        <v>543</v>
      </c>
      <c r="E502" s="5" t="s">
        <v>9</v>
      </c>
      <c r="F502" s="6">
        <v>43984</v>
      </c>
      <c r="G502" s="5" t="s">
        <v>15</v>
      </c>
      <c r="H502" s="5" t="s">
        <v>16</v>
      </c>
      <c r="I502" s="7" t="s">
        <v>11</v>
      </c>
      <c r="J502" s="5">
        <v>41</v>
      </c>
      <c r="K502" s="5" t="str">
        <f>IF(J502&lt;50,"rendah","tinggi")</f>
        <v>rendah</v>
      </c>
      <c r="L502" s="5">
        <v>94</v>
      </c>
      <c r="M502" s="5">
        <v>9</v>
      </c>
      <c r="N502" s="8">
        <f>M502*J502</f>
        <v>369</v>
      </c>
      <c r="O502" s="5">
        <f t="shared" si="21"/>
        <v>846</v>
      </c>
      <c r="P502" s="9">
        <f t="shared" si="22"/>
        <v>477</v>
      </c>
      <c r="Q502">
        <f t="shared" si="23"/>
        <v>0</v>
      </c>
      <c r="R502">
        <f>IF(AND(P502&gt;=5000,H502="east",E502="cookies"),P502*10%,0)</f>
        <v>0</v>
      </c>
      <c r="S502">
        <f>IF(OR(P502&gt;=5000,H502="east",E502="cookies"),P502*10%,0)</f>
        <v>47.7</v>
      </c>
    </row>
    <row r="503" spans="2:19" x14ac:dyDescent="0.35">
      <c r="B503" s="5" t="s">
        <v>44</v>
      </c>
      <c r="C503" s="5" t="s">
        <v>30</v>
      </c>
      <c r="D503" s="5" t="s">
        <v>545</v>
      </c>
      <c r="E503" s="5" t="s">
        <v>9</v>
      </c>
      <c r="F503" s="6">
        <v>43985</v>
      </c>
      <c r="G503" s="5" t="s">
        <v>15</v>
      </c>
      <c r="H503" s="5" t="s">
        <v>16</v>
      </c>
      <c r="I503" s="7" t="s">
        <v>7</v>
      </c>
      <c r="J503" s="5">
        <v>63</v>
      </c>
      <c r="K503" s="5" t="str">
        <f>IF(J503&lt;50,"rendah","tinggi")</f>
        <v>tinggi</v>
      </c>
      <c r="L503" s="5">
        <v>142</v>
      </c>
      <c r="M503" s="5">
        <v>88</v>
      </c>
      <c r="N503" s="8">
        <f>M503*J503</f>
        <v>5544</v>
      </c>
      <c r="O503" s="5">
        <f t="shared" si="21"/>
        <v>12496</v>
      </c>
      <c r="P503" s="9">
        <f t="shared" si="22"/>
        <v>6952</v>
      </c>
      <c r="Q503">
        <f t="shared" si="23"/>
        <v>208.56</v>
      </c>
      <c r="R503">
        <f>IF(AND(P503&gt;=5000,H503="east",E503="cookies"),P503*10%,0)</f>
        <v>0</v>
      </c>
      <c r="S503">
        <f>IF(OR(P503&gt;=5000,H503="east",E503="cookies"),P503*10%,0)</f>
        <v>695.2</v>
      </c>
    </row>
    <row r="504" spans="2:19" x14ac:dyDescent="0.35">
      <c r="B504" s="5" t="s">
        <v>44</v>
      </c>
      <c r="C504" s="5" t="s">
        <v>23</v>
      </c>
      <c r="D504" s="5" t="s">
        <v>547</v>
      </c>
      <c r="E504" s="5" t="s">
        <v>14</v>
      </c>
      <c r="F504" s="6">
        <v>43985</v>
      </c>
      <c r="G504" s="5" t="s">
        <v>15</v>
      </c>
      <c r="H504" s="5" t="s">
        <v>16</v>
      </c>
      <c r="I504" s="7" t="s">
        <v>11</v>
      </c>
      <c r="J504" s="5">
        <v>64</v>
      </c>
      <c r="K504" s="5" t="str">
        <f>IF(J504&lt;50,"rendah","tinggi")</f>
        <v>tinggi</v>
      </c>
      <c r="L504" s="5">
        <v>144</v>
      </c>
      <c r="M504" s="5">
        <v>27</v>
      </c>
      <c r="N504" s="8">
        <f>M504*J504</f>
        <v>1728</v>
      </c>
      <c r="O504" s="5">
        <f t="shared" si="21"/>
        <v>3888</v>
      </c>
      <c r="P504" s="9">
        <f t="shared" si="22"/>
        <v>2160</v>
      </c>
      <c r="Q504">
        <f t="shared" si="23"/>
        <v>0</v>
      </c>
      <c r="R504">
        <f>IF(AND(P504&gt;=5000,H504="east",E504="cookies"),P504*10%,0)</f>
        <v>0</v>
      </c>
      <c r="S504">
        <f>IF(OR(P504&gt;=5000,H504="east",E504="cookies"),P504*10%,0)</f>
        <v>0</v>
      </c>
    </row>
    <row r="505" spans="2:19" x14ac:dyDescent="0.35">
      <c r="B505" s="5" t="s">
        <v>42</v>
      </c>
      <c r="C505" s="5" t="s">
        <v>18</v>
      </c>
      <c r="D505" s="5" t="s">
        <v>544</v>
      </c>
      <c r="E505" s="5" t="s">
        <v>14</v>
      </c>
      <c r="F505" s="6">
        <v>43985</v>
      </c>
      <c r="G505" s="5" t="s">
        <v>10</v>
      </c>
      <c r="H505" s="5" t="s">
        <v>6</v>
      </c>
      <c r="I505" s="7" t="s">
        <v>11</v>
      </c>
      <c r="J505" s="5">
        <v>68</v>
      </c>
      <c r="K505" s="5" t="str">
        <f>IF(J505&lt;50,"rendah","tinggi")</f>
        <v>tinggi</v>
      </c>
      <c r="L505" s="5">
        <v>153</v>
      </c>
      <c r="M505" s="5">
        <v>18</v>
      </c>
      <c r="N505" s="8">
        <f>M505*J505</f>
        <v>1224</v>
      </c>
      <c r="O505" s="5">
        <f t="shared" si="21"/>
        <v>2754</v>
      </c>
      <c r="P505" s="9">
        <f t="shared" si="22"/>
        <v>1530</v>
      </c>
      <c r="Q505">
        <f t="shared" si="23"/>
        <v>0</v>
      </c>
      <c r="R505">
        <f>IF(AND(P505&gt;=5000,H505="east",E505="cookies"),P505*10%,0)</f>
        <v>0</v>
      </c>
      <c r="S505">
        <f>IF(OR(P505&gt;=5000,H505="east",E505="cookies"),P505*10%,0)</f>
        <v>153</v>
      </c>
    </row>
    <row r="506" spans="2:19" x14ac:dyDescent="0.35">
      <c r="B506" s="5" t="s">
        <v>43</v>
      </c>
      <c r="C506" s="5" t="s">
        <v>22</v>
      </c>
      <c r="D506" s="5" t="s">
        <v>546</v>
      </c>
      <c r="E506" s="5" t="s">
        <v>14</v>
      </c>
      <c r="F506" s="6">
        <v>43985</v>
      </c>
      <c r="G506" s="5" t="s">
        <v>15</v>
      </c>
      <c r="H506" s="5" t="s">
        <v>16</v>
      </c>
      <c r="I506" s="7" t="s">
        <v>11</v>
      </c>
      <c r="J506" s="5">
        <v>63</v>
      </c>
      <c r="K506" s="5" t="str">
        <f>IF(J506&lt;50,"rendah","tinggi")</f>
        <v>tinggi</v>
      </c>
      <c r="L506" s="5">
        <v>145</v>
      </c>
      <c r="M506" s="5">
        <v>8</v>
      </c>
      <c r="N506" s="8">
        <f>M506*J506</f>
        <v>504</v>
      </c>
      <c r="O506" s="5">
        <f t="shared" si="21"/>
        <v>1160</v>
      </c>
      <c r="P506" s="9">
        <f t="shared" si="22"/>
        <v>656</v>
      </c>
      <c r="Q506">
        <f t="shared" si="23"/>
        <v>0</v>
      </c>
      <c r="R506">
        <f>IF(AND(P506&gt;=5000,H506="east",E506="cookies"),P506*10%,0)</f>
        <v>0</v>
      </c>
      <c r="S506">
        <f>IF(OR(P506&gt;=5000,H506="east",E506="cookies"),P506*10%,0)</f>
        <v>0</v>
      </c>
    </row>
    <row r="507" spans="2:19" x14ac:dyDescent="0.35">
      <c r="B507" s="5" t="s">
        <v>44</v>
      </c>
      <c r="C507" s="5" t="s">
        <v>28</v>
      </c>
      <c r="D507" s="5" t="s">
        <v>548</v>
      </c>
      <c r="E507" s="5" t="s">
        <v>9</v>
      </c>
      <c r="F507" s="6">
        <v>43986</v>
      </c>
      <c r="G507" s="5" t="s">
        <v>15</v>
      </c>
      <c r="H507" s="5" t="s">
        <v>16</v>
      </c>
      <c r="I507" s="7" t="s">
        <v>7</v>
      </c>
      <c r="J507" s="5">
        <v>68</v>
      </c>
      <c r="K507" s="5" t="str">
        <f>IF(J507&lt;50,"rendah","tinggi")</f>
        <v>tinggi</v>
      </c>
      <c r="L507" s="5">
        <v>153</v>
      </c>
      <c r="M507" s="5">
        <v>33</v>
      </c>
      <c r="N507" s="8">
        <f>M507*J507</f>
        <v>2244</v>
      </c>
      <c r="O507" s="5">
        <f t="shared" si="21"/>
        <v>5049</v>
      </c>
      <c r="P507" s="9">
        <f t="shared" si="22"/>
        <v>2805</v>
      </c>
      <c r="Q507">
        <f t="shared" si="23"/>
        <v>0</v>
      </c>
      <c r="R507">
        <f>IF(AND(P507&gt;=5000,H507="east",E507="cookies"),P507*10%,0)</f>
        <v>0</v>
      </c>
      <c r="S507">
        <f>IF(OR(P507&gt;=5000,H507="east",E507="cookies"),P507*10%,0)</f>
        <v>280.5</v>
      </c>
    </row>
    <row r="508" spans="2:19" x14ac:dyDescent="0.35">
      <c r="B508" s="5" t="s">
        <v>44</v>
      </c>
      <c r="C508" s="5" t="s">
        <v>27</v>
      </c>
      <c r="D508" s="5" t="s">
        <v>550</v>
      </c>
      <c r="E508" s="5" t="s">
        <v>14</v>
      </c>
      <c r="F508" s="6">
        <v>43987</v>
      </c>
      <c r="G508" s="5" t="s">
        <v>15</v>
      </c>
      <c r="H508" s="5" t="s">
        <v>16</v>
      </c>
      <c r="I508" s="7" t="s">
        <v>11</v>
      </c>
      <c r="J508" s="5">
        <v>94</v>
      </c>
      <c r="K508" s="5" t="str">
        <f>IF(J508&lt;50,"rendah","tinggi")</f>
        <v>tinggi</v>
      </c>
      <c r="L508" s="5">
        <v>213</v>
      </c>
      <c r="M508" s="5">
        <v>86</v>
      </c>
      <c r="N508" s="8">
        <f>M508*J508</f>
        <v>8084</v>
      </c>
      <c r="O508" s="5">
        <f t="shared" si="21"/>
        <v>18318</v>
      </c>
      <c r="P508" s="9">
        <f t="shared" si="22"/>
        <v>10234</v>
      </c>
      <c r="Q508">
        <f t="shared" si="23"/>
        <v>307.02</v>
      </c>
      <c r="R508">
        <f>IF(AND(P508&gt;=5000,H508="east",E508="cookies"),P508*10%,0)</f>
        <v>0</v>
      </c>
      <c r="S508">
        <f>IF(OR(P508&gt;=5000,H508="east",E508="cookies"),P508*10%,0)</f>
        <v>1023.4000000000001</v>
      </c>
    </row>
    <row r="509" spans="2:19" x14ac:dyDescent="0.35">
      <c r="B509" s="5" t="s">
        <v>43</v>
      </c>
      <c r="C509" s="5" t="s">
        <v>8</v>
      </c>
      <c r="D509" s="5" t="s">
        <v>552</v>
      </c>
      <c r="E509" s="5" t="s">
        <v>9</v>
      </c>
      <c r="F509" s="6">
        <v>43987</v>
      </c>
      <c r="G509" s="5" t="s">
        <v>15</v>
      </c>
      <c r="H509" s="5" t="s">
        <v>16</v>
      </c>
      <c r="I509" s="7" t="s">
        <v>7</v>
      </c>
      <c r="J509" s="5">
        <v>48</v>
      </c>
      <c r="K509" s="5" t="str">
        <f>IF(J509&lt;50,"rendah","tinggi")</f>
        <v>rendah</v>
      </c>
      <c r="L509" s="5">
        <v>108</v>
      </c>
      <c r="M509" s="5">
        <v>77</v>
      </c>
      <c r="N509" s="8">
        <f>M509*J509</f>
        <v>3696</v>
      </c>
      <c r="O509" s="5">
        <f t="shared" si="21"/>
        <v>8316</v>
      </c>
      <c r="P509" s="9">
        <f t="shared" si="22"/>
        <v>4620</v>
      </c>
      <c r="Q509">
        <f t="shared" si="23"/>
        <v>0</v>
      </c>
      <c r="R509">
        <f>IF(AND(P509&gt;=5000,H509="east",E509="cookies"),P509*10%,0)</f>
        <v>0</v>
      </c>
      <c r="S509">
        <f>IF(OR(P509&gt;=5000,H509="east",E509="cookies"),P509*10%,0)</f>
        <v>462</v>
      </c>
    </row>
    <row r="510" spans="2:19" x14ac:dyDescent="0.35">
      <c r="B510" s="5" t="s">
        <v>45</v>
      </c>
      <c r="C510" s="5" t="s">
        <v>12</v>
      </c>
      <c r="D510" s="5" t="s">
        <v>549</v>
      </c>
      <c r="E510" s="5" t="s">
        <v>4</v>
      </c>
      <c r="F510" s="6">
        <v>43987</v>
      </c>
      <c r="G510" s="5" t="s">
        <v>24</v>
      </c>
      <c r="H510" s="5" t="s">
        <v>20</v>
      </c>
      <c r="I510" s="7" t="s">
        <v>11</v>
      </c>
      <c r="J510" s="5">
        <v>100</v>
      </c>
      <c r="K510" s="5" t="str">
        <f>IF(J510&lt;50,"rendah","tinggi")</f>
        <v>tinggi</v>
      </c>
      <c r="L510" s="5">
        <v>225</v>
      </c>
      <c r="M510" s="5">
        <v>34</v>
      </c>
      <c r="N510" s="8">
        <f>M510*J510</f>
        <v>3400</v>
      </c>
      <c r="O510" s="5">
        <f t="shared" si="21"/>
        <v>7650</v>
      </c>
      <c r="P510" s="9">
        <f t="shared" si="22"/>
        <v>4250</v>
      </c>
      <c r="Q510">
        <f t="shared" si="23"/>
        <v>0</v>
      </c>
      <c r="R510">
        <f>IF(AND(P510&gt;=5000,H510="east",E510="cookies"),P510*10%,0)</f>
        <v>0</v>
      </c>
      <c r="S510">
        <f>IF(OR(P510&gt;=5000,H510="east",E510="cookies"),P510*10%,0)</f>
        <v>0</v>
      </c>
    </row>
    <row r="511" spans="2:19" x14ac:dyDescent="0.35">
      <c r="B511" s="5" t="s">
        <v>43</v>
      </c>
      <c r="C511" s="5" t="s">
        <v>26</v>
      </c>
      <c r="D511" s="5" t="s">
        <v>551</v>
      </c>
      <c r="E511" s="5" t="s">
        <v>14</v>
      </c>
      <c r="F511" s="6">
        <v>43987</v>
      </c>
      <c r="G511" s="7" t="s">
        <v>29</v>
      </c>
      <c r="H511" s="5" t="s">
        <v>16</v>
      </c>
      <c r="I511" s="7" t="s">
        <v>11</v>
      </c>
      <c r="J511" s="5">
        <v>74</v>
      </c>
      <c r="K511" s="5" t="str">
        <f>IF(J511&lt;50,"rendah","tinggi")</f>
        <v>tinggi</v>
      </c>
      <c r="L511" s="5">
        <v>168</v>
      </c>
      <c r="M511" s="5">
        <v>41</v>
      </c>
      <c r="N511" s="8">
        <f>M511*J511</f>
        <v>3034</v>
      </c>
      <c r="O511" s="5">
        <f t="shared" si="21"/>
        <v>6888</v>
      </c>
      <c r="P511" s="9">
        <f t="shared" si="22"/>
        <v>3854</v>
      </c>
      <c r="Q511">
        <f t="shared" si="23"/>
        <v>0</v>
      </c>
      <c r="R511">
        <f>IF(AND(P511&gt;=5000,H511="east",E511="cookies"),P511*10%,0)</f>
        <v>0</v>
      </c>
      <c r="S511">
        <f>IF(OR(P511&gt;=5000,H511="east",E511="cookies"),P511*10%,0)</f>
        <v>0</v>
      </c>
    </row>
    <row r="512" spans="2:19" x14ac:dyDescent="0.35">
      <c r="B512" s="5" t="s">
        <v>45</v>
      </c>
      <c r="C512" s="5" t="s">
        <v>25</v>
      </c>
      <c r="D512" s="5" t="s">
        <v>554</v>
      </c>
      <c r="E512" s="5" t="s">
        <v>4</v>
      </c>
      <c r="F512" s="6">
        <v>43988</v>
      </c>
      <c r="G512" s="5" t="s">
        <v>24</v>
      </c>
      <c r="H512" s="5" t="s">
        <v>20</v>
      </c>
      <c r="I512" s="7" t="s">
        <v>11</v>
      </c>
      <c r="J512" s="5">
        <v>92</v>
      </c>
      <c r="K512" s="5" t="str">
        <f>IF(J512&lt;50,"rendah","tinggi")</f>
        <v>tinggi</v>
      </c>
      <c r="L512" s="5">
        <v>207</v>
      </c>
      <c r="M512" s="5">
        <v>70</v>
      </c>
      <c r="N512" s="8">
        <f>M512*J512</f>
        <v>6440</v>
      </c>
      <c r="O512" s="5">
        <f t="shared" si="21"/>
        <v>14490</v>
      </c>
      <c r="P512" s="9">
        <f t="shared" si="22"/>
        <v>8050</v>
      </c>
      <c r="Q512">
        <f t="shared" si="23"/>
        <v>241.5</v>
      </c>
      <c r="R512">
        <f>IF(AND(P512&gt;=5000,H512="east",E512="cookies"),P512*10%,0)</f>
        <v>0</v>
      </c>
      <c r="S512">
        <f>IF(OR(P512&gt;=5000,H512="east",E512="cookies"),P512*10%,0)</f>
        <v>805</v>
      </c>
    </row>
    <row r="513" spans="2:19" x14ac:dyDescent="0.35">
      <c r="B513" s="5" t="s">
        <v>42</v>
      </c>
      <c r="C513" s="5" t="s">
        <v>30</v>
      </c>
      <c r="D513" s="5" t="s">
        <v>553</v>
      </c>
      <c r="E513" s="5" t="s">
        <v>9</v>
      </c>
      <c r="F513" s="6">
        <v>43988</v>
      </c>
      <c r="G513" s="5" t="s">
        <v>10</v>
      </c>
      <c r="H513" s="5" t="s">
        <v>6</v>
      </c>
      <c r="I513" s="7" t="s">
        <v>7</v>
      </c>
      <c r="J513" s="5">
        <v>63</v>
      </c>
      <c r="K513" s="5" t="str">
        <f>IF(J513&lt;50,"rendah","tinggi")</f>
        <v>tinggi</v>
      </c>
      <c r="L513" s="5">
        <v>142</v>
      </c>
      <c r="M513" s="5">
        <v>46</v>
      </c>
      <c r="N513" s="8">
        <f>M513*J513</f>
        <v>2898</v>
      </c>
      <c r="O513" s="5">
        <f t="shared" si="21"/>
        <v>6532</v>
      </c>
      <c r="P513" s="9">
        <f t="shared" si="22"/>
        <v>3634</v>
      </c>
      <c r="Q513">
        <f t="shared" si="23"/>
        <v>0</v>
      </c>
      <c r="R513">
        <f>IF(AND(P513&gt;=5000,H513="east",E513="cookies"),P513*10%,0)</f>
        <v>0</v>
      </c>
      <c r="S513">
        <f>IF(OR(P513&gt;=5000,H513="east",E513="cookies"),P513*10%,0)</f>
        <v>363.40000000000003</v>
      </c>
    </row>
    <row r="514" spans="2:19" x14ac:dyDescent="0.35">
      <c r="B514" s="5" t="s">
        <v>44</v>
      </c>
      <c r="C514" s="5" t="s">
        <v>21</v>
      </c>
      <c r="D514" s="5" t="s">
        <v>555</v>
      </c>
      <c r="E514" s="5" t="s">
        <v>14</v>
      </c>
      <c r="F514" s="6">
        <v>43988</v>
      </c>
      <c r="G514" s="7" t="s">
        <v>29</v>
      </c>
      <c r="H514" s="5" t="s">
        <v>16</v>
      </c>
      <c r="I514" s="7" t="s">
        <v>11</v>
      </c>
      <c r="J514" s="5">
        <v>57</v>
      </c>
      <c r="K514" s="5" t="str">
        <f>IF(J514&lt;50,"rendah","tinggi")</f>
        <v>tinggi</v>
      </c>
      <c r="L514" s="5">
        <v>129</v>
      </c>
      <c r="M514" s="5">
        <v>42</v>
      </c>
      <c r="N514" s="8">
        <f>M514*J514</f>
        <v>2394</v>
      </c>
      <c r="O514" s="5">
        <f t="shared" si="21"/>
        <v>5418</v>
      </c>
      <c r="P514" s="9">
        <f t="shared" si="22"/>
        <v>3024</v>
      </c>
      <c r="Q514">
        <f t="shared" si="23"/>
        <v>0</v>
      </c>
      <c r="R514">
        <f>IF(AND(P514&gt;=5000,H514="east",E514="cookies"),P514*10%,0)</f>
        <v>0</v>
      </c>
      <c r="S514">
        <f>IF(OR(P514&gt;=5000,H514="east",E514="cookies"),P514*10%,0)</f>
        <v>0</v>
      </c>
    </row>
    <row r="515" spans="2:19" x14ac:dyDescent="0.35">
      <c r="B515" s="5" t="s">
        <v>44</v>
      </c>
      <c r="C515" s="5" t="s">
        <v>30</v>
      </c>
      <c r="D515" s="5" t="s">
        <v>557</v>
      </c>
      <c r="E515" s="5" t="s">
        <v>9</v>
      </c>
      <c r="F515" s="6">
        <v>43989</v>
      </c>
      <c r="G515" s="5" t="s">
        <v>15</v>
      </c>
      <c r="H515" s="5" t="s">
        <v>16</v>
      </c>
      <c r="I515" s="7" t="s">
        <v>11</v>
      </c>
      <c r="J515" s="5">
        <v>63</v>
      </c>
      <c r="K515" s="5" t="str">
        <f>IF(J515&lt;50,"rendah","tinggi")</f>
        <v>tinggi</v>
      </c>
      <c r="L515" s="5">
        <v>142</v>
      </c>
      <c r="M515" s="5">
        <v>95</v>
      </c>
      <c r="N515" s="8">
        <f>M515*J515</f>
        <v>5985</v>
      </c>
      <c r="O515" s="5">
        <f t="shared" si="21"/>
        <v>13490</v>
      </c>
      <c r="P515" s="9">
        <f t="shared" si="22"/>
        <v>7505</v>
      </c>
      <c r="Q515">
        <f t="shared" si="23"/>
        <v>225.15</v>
      </c>
      <c r="R515">
        <f>IF(AND(P515&gt;=5000,H515="east",E515="cookies"),P515*10%,0)</f>
        <v>0</v>
      </c>
      <c r="S515">
        <f>IF(OR(P515&gt;=5000,H515="east",E515="cookies"),P515*10%,0)</f>
        <v>750.5</v>
      </c>
    </row>
    <row r="516" spans="2:19" x14ac:dyDescent="0.35">
      <c r="B516" s="5" t="s">
        <v>42</v>
      </c>
      <c r="C516" s="5" t="s">
        <v>12</v>
      </c>
      <c r="D516" s="5" t="s">
        <v>556</v>
      </c>
      <c r="E516" s="5" t="s">
        <v>4</v>
      </c>
      <c r="F516" s="6">
        <v>43989</v>
      </c>
      <c r="G516" s="5" t="s">
        <v>10</v>
      </c>
      <c r="H516" s="5" t="s">
        <v>6</v>
      </c>
      <c r="I516" s="7" t="s">
        <v>11</v>
      </c>
      <c r="J516" s="5">
        <v>100</v>
      </c>
      <c r="K516" s="5" t="str">
        <f>IF(J516&lt;50,"rendah","tinggi")</f>
        <v>tinggi</v>
      </c>
      <c r="L516" s="5">
        <v>225</v>
      </c>
      <c r="M516" s="5">
        <v>59</v>
      </c>
      <c r="N516" s="8">
        <f>M516*J516</f>
        <v>5900</v>
      </c>
      <c r="O516" s="5">
        <f t="shared" si="21"/>
        <v>13275</v>
      </c>
      <c r="P516" s="9">
        <f t="shared" si="22"/>
        <v>7375</v>
      </c>
      <c r="Q516">
        <f t="shared" si="23"/>
        <v>221.25</v>
      </c>
      <c r="R516">
        <f>IF(AND(P516&gt;=5000,H516="east",E516="cookies"),P516*10%,0)</f>
        <v>0</v>
      </c>
      <c r="S516">
        <f>IF(OR(P516&gt;=5000,H516="east",E516="cookies"),P516*10%,0)</f>
        <v>737.5</v>
      </c>
    </row>
    <row r="517" spans="2:19" x14ac:dyDescent="0.35">
      <c r="B517" s="5" t="s">
        <v>43</v>
      </c>
      <c r="C517" s="5" t="s">
        <v>8</v>
      </c>
      <c r="D517" s="5" t="s">
        <v>558</v>
      </c>
      <c r="E517" s="5" t="s">
        <v>9</v>
      </c>
      <c r="F517" s="6">
        <v>43989</v>
      </c>
      <c r="G517" s="5" t="s">
        <v>15</v>
      </c>
      <c r="H517" s="5" t="s">
        <v>16</v>
      </c>
      <c r="I517" s="7" t="s">
        <v>7</v>
      </c>
      <c r="J517" s="5">
        <v>48</v>
      </c>
      <c r="K517" s="5" t="str">
        <f>IF(J517&lt;50,"rendah","tinggi")</f>
        <v>rendah</v>
      </c>
      <c r="L517" s="5">
        <v>108</v>
      </c>
      <c r="M517" s="5">
        <v>80</v>
      </c>
      <c r="N517" s="8">
        <f>M517*J517</f>
        <v>3840</v>
      </c>
      <c r="O517" s="5">
        <f t="shared" si="21"/>
        <v>8640</v>
      </c>
      <c r="P517" s="9">
        <f t="shared" si="22"/>
        <v>4800</v>
      </c>
      <c r="Q517">
        <f t="shared" si="23"/>
        <v>0</v>
      </c>
      <c r="R517">
        <f>IF(AND(P517&gt;=5000,H517="east",E517="cookies"),P517*10%,0)</f>
        <v>0</v>
      </c>
      <c r="S517">
        <f>IF(OR(P517&gt;=5000,H517="east",E517="cookies"),P517*10%,0)</f>
        <v>480</v>
      </c>
    </row>
    <row r="518" spans="2:19" x14ac:dyDescent="0.35">
      <c r="B518" s="5" t="s">
        <v>44</v>
      </c>
      <c r="C518" s="5" t="s">
        <v>8</v>
      </c>
      <c r="D518" s="5" t="s">
        <v>561</v>
      </c>
      <c r="E518" s="5" t="s">
        <v>9</v>
      </c>
      <c r="F518" s="6">
        <v>43990</v>
      </c>
      <c r="G518" s="5" t="s">
        <v>15</v>
      </c>
      <c r="H518" s="5" t="s">
        <v>16</v>
      </c>
      <c r="I518" s="7" t="s">
        <v>11</v>
      </c>
      <c r="J518" s="5">
        <v>48</v>
      </c>
      <c r="K518" s="5" t="str">
        <f>IF(J518&lt;50,"rendah","tinggi")</f>
        <v>rendah</v>
      </c>
      <c r="L518" s="5">
        <v>108</v>
      </c>
      <c r="M518" s="5">
        <v>63</v>
      </c>
      <c r="N518" s="8">
        <f>M518*J518</f>
        <v>3024</v>
      </c>
      <c r="O518" s="5">
        <f t="shared" si="21"/>
        <v>6804</v>
      </c>
      <c r="P518" s="9">
        <f t="shared" si="22"/>
        <v>3780</v>
      </c>
      <c r="Q518">
        <f t="shared" si="23"/>
        <v>0</v>
      </c>
      <c r="R518">
        <f>IF(AND(P518&gt;=5000,H518="east",E518="cookies"),P518*10%,0)</f>
        <v>0</v>
      </c>
      <c r="S518">
        <f>IF(OR(P518&gt;=5000,H518="east",E518="cookies"),P518*10%,0)</f>
        <v>378</v>
      </c>
    </row>
    <row r="519" spans="2:19" x14ac:dyDescent="0.35">
      <c r="B519" s="5" t="s">
        <v>45</v>
      </c>
      <c r="C519" s="5" t="s">
        <v>31</v>
      </c>
      <c r="D519" s="5" t="s">
        <v>559</v>
      </c>
      <c r="E519" s="5" t="s">
        <v>9</v>
      </c>
      <c r="F519" s="6">
        <v>43990</v>
      </c>
      <c r="G519" s="7" t="s">
        <v>19</v>
      </c>
      <c r="H519" s="5" t="s">
        <v>20</v>
      </c>
      <c r="I519" s="7" t="s">
        <v>11</v>
      </c>
      <c r="J519" s="5">
        <v>41</v>
      </c>
      <c r="K519" s="5" t="str">
        <f>IF(J519&lt;50,"rendah","tinggi")</f>
        <v>rendah</v>
      </c>
      <c r="L519" s="5">
        <v>94</v>
      </c>
      <c r="M519" s="5">
        <v>66</v>
      </c>
      <c r="N519" s="8">
        <f>M519*J519</f>
        <v>2706</v>
      </c>
      <c r="O519" s="5">
        <f t="shared" ref="O519:O582" si="24">M519*L519</f>
        <v>6204</v>
      </c>
      <c r="P519" s="9">
        <f t="shared" ref="P519:P582" si="25">O519-N519</f>
        <v>3498</v>
      </c>
      <c r="Q519">
        <f t="shared" si="23"/>
        <v>0</v>
      </c>
      <c r="R519">
        <f>IF(AND(P519&gt;=5000,H519="east",E519="cookies"),P519*10%,0)</f>
        <v>0</v>
      </c>
      <c r="S519">
        <f>IF(OR(P519&gt;=5000,H519="east",E519="cookies"),P519*10%,0)</f>
        <v>349.8</v>
      </c>
    </row>
    <row r="520" spans="2:19" x14ac:dyDescent="0.35">
      <c r="B520" s="5" t="s">
        <v>44</v>
      </c>
      <c r="C520" s="5" t="s">
        <v>3</v>
      </c>
      <c r="D520" s="5" t="s">
        <v>560</v>
      </c>
      <c r="E520" s="5" t="s">
        <v>4</v>
      </c>
      <c r="F520" s="6">
        <v>43990</v>
      </c>
      <c r="G520" s="7" t="s">
        <v>29</v>
      </c>
      <c r="H520" s="5" t="s">
        <v>16</v>
      </c>
      <c r="I520" s="7" t="s">
        <v>11</v>
      </c>
      <c r="J520" s="5">
        <v>105</v>
      </c>
      <c r="K520" s="5" t="str">
        <f>IF(J520&lt;50,"rendah","tinggi")</f>
        <v>tinggi</v>
      </c>
      <c r="L520" s="5">
        <v>237</v>
      </c>
      <c r="M520" s="5">
        <v>8</v>
      </c>
      <c r="N520" s="8">
        <f>M520*J520</f>
        <v>840</v>
      </c>
      <c r="O520" s="5">
        <f t="shared" si="24"/>
        <v>1896</v>
      </c>
      <c r="P520" s="9">
        <f t="shared" si="25"/>
        <v>1056</v>
      </c>
      <c r="Q520">
        <f t="shared" ref="Q520:Q583" si="26">IF(P520&lt;5000,0,P520*3%)</f>
        <v>0</v>
      </c>
      <c r="R520">
        <f>IF(AND(P520&gt;=5000,H520="east",E520="cookies"),P520*10%,0)</f>
        <v>0</v>
      </c>
      <c r="S520">
        <f>IF(OR(P520&gt;=5000,H520="east",E520="cookies"),P520*10%,0)</f>
        <v>0</v>
      </c>
    </row>
    <row r="521" spans="2:19" x14ac:dyDescent="0.35">
      <c r="B521" s="5" t="s">
        <v>42</v>
      </c>
      <c r="C521" s="5" t="s">
        <v>28</v>
      </c>
      <c r="D521" s="5" t="s">
        <v>562</v>
      </c>
      <c r="E521" s="5" t="s">
        <v>9</v>
      </c>
      <c r="F521" s="6">
        <v>43991</v>
      </c>
      <c r="G521" s="7" t="s">
        <v>5</v>
      </c>
      <c r="H521" s="5" t="s">
        <v>6</v>
      </c>
      <c r="I521" s="7" t="s">
        <v>11</v>
      </c>
      <c r="J521" s="5">
        <v>68</v>
      </c>
      <c r="K521" s="5" t="str">
        <f>IF(J521&lt;50,"rendah","tinggi")</f>
        <v>tinggi</v>
      </c>
      <c r="L521" s="5">
        <v>153</v>
      </c>
      <c r="M521" s="5">
        <v>49</v>
      </c>
      <c r="N521" s="8">
        <f>M521*J521</f>
        <v>3332</v>
      </c>
      <c r="O521" s="5">
        <f t="shared" si="24"/>
        <v>7497</v>
      </c>
      <c r="P521" s="9">
        <f t="shared" si="25"/>
        <v>4165</v>
      </c>
      <c r="Q521">
        <f t="shared" si="26"/>
        <v>0</v>
      </c>
      <c r="R521">
        <f>IF(AND(P521&gt;=5000,H521="east",E521="cookies"),P521*10%,0)</f>
        <v>0</v>
      </c>
      <c r="S521">
        <f>IF(OR(P521&gt;=5000,H521="east",E521="cookies"),P521*10%,0)</f>
        <v>416.5</v>
      </c>
    </row>
    <row r="522" spans="2:19" x14ac:dyDescent="0.35">
      <c r="B522" s="5" t="s">
        <v>44</v>
      </c>
      <c r="C522" s="5" t="s">
        <v>30</v>
      </c>
      <c r="D522" s="5" t="s">
        <v>564</v>
      </c>
      <c r="E522" s="5" t="s">
        <v>9</v>
      </c>
      <c r="F522" s="6">
        <v>43991</v>
      </c>
      <c r="G522" s="5" t="s">
        <v>15</v>
      </c>
      <c r="H522" s="5" t="s">
        <v>16</v>
      </c>
      <c r="I522" s="7" t="s">
        <v>7</v>
      </c>
      <c r="J522" s="5">
        <v>63</v>
      </c>
      <c r="K522" s="5" t="str">
        <f>IF(J522&lt;50,"rendah","tinggi")</f>
        <v>tinggi</v>
      </c>
      <c r="L522" s="5">
        <v>142</v>
      </c>
      <c r="M522" s="5">
        <v>40</v>
      </c>
      <c r="N522" s="8">
        <f>M522*J522</f>
        <v>2520</v>
      </c>
      <c r="O522" s="5">
        <f t="shared" si="24"/>
        <v>5680</v>
      </c>
      <c r="P522" s="9">
        <f t="shared" si="25"/>
        <v>3160</v>
      </c>
      <c r="Q522">
        <f t="shared" si="26"/>
        <v>0</v>
      </c>
      <c r="R522">
        <f>IF(AND(P522&gt;=5000,H522="east",E522="cookies"),P522*10%,0)</f>
        <v>0</v>
      </c>
      <c r="S522">
        <f>IF(OR(P522&gt;=5000,H522="east",E522="cookies"),P522*10%,0)</f>
        <v>316</v>
      </c>
    </row>
    <row r="523" spans="2:19" x14ac:dyDescent="0.35">
      <c r="B523" s="5" t="s">
        <v>43</v>
      </c>
      <c r="C523" s="5" t="s">
        <v>27</v>
      </c>
      <c r="D523" s="5" t="s">
        <v>563</v>
      </c>
      <c r="E523" s="5" t="s">
        <v>14</v>
      </c>
      <c r="F523" s="6">
        <v>43991</v>
      </c>
      <c r="G523" s="5" t="s">
        <v>15</v>
      </c>
      <c r="H523" s="5" t="s">
        <v>16</v>
      </c>
      <c r="I523" s="7" t="s">
        <v>11</v>
      </c>
      <c r="J523" s="5">
        <v>94</v>
      </c>
      <c r="K523" s="5" t="str">
        <f>IF(J523&lt;50,"rendah","tinggi")</f>
        <v>tinggi</v>
      </c>
      <c r="L523" s="5">
        <v>213</v>
      </c>
      <c r="M523" s="5">
        <v>16</v>
      </c>
      <c r="N523" s="8">
        <f>M523*J523</f>
        <v>1504</v>
      </c>
      <c r="O523" s="5">
        <f t="shared" si="24"/>
        <v>3408</v>
      </c>
      <c r="P523" s="9">
        <f t="shared" si="25"/>
        <v>1904</v>
      </c>
      <c r="Q523">
        <f t="shared" si="26"/>
        <v>0</v>
      </c>
      <c r="R523">
        <f>IF(AND(P523&gt;=5000,H523="east",E523="cookies"),P523*10%,0)</f>
        <v>0</v>
      </c>
      <c r="S523">
        <f>IF(OR(P523&gt;=5000,H523="east",E523="cookies"),P523*10%,0)</f>
        <v>0</v>
      </c>
    </row>
    <row r="524" spans="2:19" x14ac:dyDescent="0.35">
      <c r="B524" s="5" t="s">
        <v>43</v>
      </c>
      <c r="C524" s="5" t="s">
        <v>28</v>
      </c>
      <c r="D524" s="5" t="s">
        <v>566</v>
      </c>
      <c r="E524" s="5" t="s">
        <v>9</v>
      </c>
      <c r="F524" s="6">
        <v>43992</v>
      </c>
      <c r="G524" s="5" t="s">
        <v>15</v>
      </c>
      <c r="H524" s="5" t="s">
        <v>16</v>
      </c>
      <c r="I524" s="7" t="s">
        <v>11</v>
      </c>
      <c r="J524" s="5">
        <v>68</v>
      </c>
      <c r="K524" s="5" t="str">
        <f>IF(J524&lt;50,"rendah","tinggi")</f>
        <v>tinggi</v>
      </c>
      <c r="L524" s="5">
        <v>153</v>
      </c>
      <c r="M524" s="5">
        <v>89</v>
      </c>
      <c r="N524" s="8">
        <f>M524*J524</f>
        <v>6052</v>
      </c>
      <c r="O524" s="5">
        <f t="shared" si="24"/>
        <v>13617</v>
      </c>
      <c r="P524" s="9">
        <f t="shared" si="25"/>
        <v>7565</v>
      </c>
      <c r="Q524">
        <f t="shared" si="26"/>
        <v>226.95</v>
      </c>
      <c r="R524">
        <f>IF(AND(P524&gt;=5000,H524="east",E524="cookies"),P524*10%,0)</f>
        <v>0</v>
      </c>
      <c r="S524">
        <f>IF(OR(P524&gt;=5000,H524="east",E524="cookies"),P524*10%,0)</f>
        <v>756.5</v>
      </c>
    </row>
    <row r="525" spans="2:19" x14ac:dyDescent="0.35">
      <c r="B525" s="5" t="s">
        <v>44</v>
      </c>
      <c r="C525" s="5" t="s">
        <v>12</v>
      </c>
      <c r="D525" s="5" t="s">
        <v>569</v>
      </c>
      <c r="E525" s="5" t="s">
        <v>4</v>
      </c>
      <c r="F525" s="6">
        <v>43992</v>
      </c>
      <c r="G525" s="5" t="s">
        <v>15</v>
      </c>
      <c r="H525" s="5" t="s">
        <v>16</v>
      </c>
      <c r="I525" s="7" t="s">
        <v>11</v>
      </c>
      <c r="J525" s="5">
        <v>100</v>
      </c>
      <c r="K525" s="5" t="str">
        <f>IF(J525&lt;50,"rendah","tinggi")</f>
        <v>tinggi</v>
      </c>
      <c r="L525" s="5">
        <v>225</v>
      </c>
      <c r="M525" s="5">
        <v>37</v>
      </c>
      <c r="N525" s="8">
        <f>M525*J525</f>
        <v>3700</v>
      </c>
      <c r="O525" s="5">
        <f t="shared" si="24"/>
        <v>8325</v>
      </c>
      <c r="P525" s="9">
        <f t="shared" si="25"/>
        <v>4625</v>
      </c>
      <c r="Q525">
        <f t="shared" si="26"/>
        <v>0</v>
      </c>
      <c r="R525">
        <f>IF(AND(P525&gt;=5000,H525="east",E525="cookies"),P525*10%,0)</f>
        <v>0</v>
      </c>
      <c r="S525">
        <f>IF(OR(P525&gt;=5000,H525="east",E525="cookies"),P525*10%,0)</f>
        <v>0</v>
      </c>
    </row>
    <row r="526" spans="2:19" x14ac:dyDescent="0.35">
      <c r="B526" s="5" t="s">
        <v>43</v>
      </c>
      <c r="C526" s="5" t="s">
        <v>23</v>
      </c>
      <c r="D526" s="5" t="s">
        <v>568</v>
      </c>
      <c r="E526" s="5" t="s">
        <v>14</v>
      </c>
      <c r="F526" s="6">
        <v>43992</v>
      </c>
      <c r="G526" s="5" t="s">
        <v>15</v>
      </c>
      <c r="H526" s="5" t="s">
        <v>16</v>
      </c>
      <c r="I526" s="7" t="s">
        <v>11</v>
      </c>
      <c r="J526" s="5">
        <v>64</v>
      </c>
      <c r="K526" s="5" t="str">
        <f>IF(J526&lt;50,"rendah","tinggi")</f>
        <v>tinggi</v>
      </c>
      <c r="L526" s="5">
        <v>144</v>
      </c>
      <c r="M526" s="5">
        <v>22</v>
      </c>
      <c r="N526" s="8">
        <f>M526*J526</f>
        <v>1408</v>
      </c>
      <c r="O526" s="5">
        <f t="shared" si="24"/>
        <v>3168</v>
      </c>
      <c r="P526" s="9">
        <f t="shared" si="25"/>
        <v>1760</v>
      </c>
      <c r="Q526">
        <f t="shared" si="26"/>
        <v>0</v>
      </c>
      <c r="R526">
        <f>IF(AND(P526&gt;=5000,H526="east",E526="cookies"),P526*10%,0)</f>
        <v>0</v>
      </c>
      <c r="S526">
        <f>IF(OR(P526&gt;=5000,H526="east",E526="cookies"),P526*10%,0)</f>
        <v>0</v>
      </c>
    </row>
    <row r="527" spans="2:19" x14ac:dyDescent="0.35">
      <c r="B527" s="5" t="s">
        <v>43</v>
      </c>
      <c r="C527" s="5" t="s">
        <v>31</v>
      </c>
      <c r="D527" s="5" t="s">
        <v>567</v>
      </c>
      <c r="E527" s="5" t="s">
        <v>9</v>
      </c>
      <c r="F527" s="6">
        <v>43992</v>
      </c>
      <c r="G527" s="5" t="s">
        <v>15</v>
      </c>
      <c r="H527" s="5" t="s">
        <v>16</v>
      </c>
      <c r="I527" s="7" t="s">
        <v>7</v>
      </c>
      <c r="J527" s="5">
        <v>41</v>
      </c>
      <c r="K527" s="5" t="str">
        <f>IF(J527&lt;50,"rendah","tinggi")</f>
        <v>rendah</v>
      </c>
      <c r="L527" s="5">
        <v>94</v>
      </c>
      <c r="M527" s="5">
        <v>19</v>
      </c>
      <c r="N527" s="8">
        <f>M527*J527</f>
        <v>779</v>
      </c>
      <c r="O527" s="5">
        <f t="shared" si="24"/>
        <v>1786</v>
      </c>
      <c r="P527" s="9">
        <f t="shared" si="25"/>
        <v>1007</v>
      </c>
      <c r="Q527">
        <f t="shared" si="26"/>
        <v>0</v>
      </c>
      <c r="R527">
        <f>IF(AND(P527&gt;=5000,H527="east",E527="cookies"),P527*10%,0)</f>
        <v>0</v>
      </c>
      <c r="S527">
        <f>IF(OR(P527&gt;=5000,H527="east",E527="cookies"),P527*10%,0)</f>
        <v>100.7</v>
      </c>
    </row>
    <row r="528" spans="2:19" x14ac:dyDescent="0.35">
      <c r="B528" s="5" t="s">
        <v>45</v>
      </c>
      <c r="C528" s="5" t="s">
        <v>22</v>
      </c>
      <c r="D528" s="5" t="s">
        <v>565</v>
      </c>
      <c r="E528" s="5" t="s">
        <v>14</v>
      </c>
      <c r="F528" s="6">
        <v>43992</v>
      </c>
      <c r="G528" s="7" t="s">
        <v>19</v>
      </c>
      <c r="H528" s="5" t="s">
        <v>20</v>
      </c>
      <c r="I528" s="7" t="s">
        <v>7</v>
      </c>
      <c r="J528" s="5">
        <v>63</v>
      </c>
      <c r="K528" s="5" t="str">
        <f>IF(J528&lt;50,"rendah","tinggi")</f>
        <v>tinggi</v>
      </c>
      <c r="L528" s="5">
        <v>145</v>
      </c>
      <c r="M528" s="5">
        <v>6</v>
      </c>
      <c r="N528" s="8">
        <f>M528*J528</f>
        <v>378</v>
      </c>
      <c r="O528" s="5">
        <f t="shared" si="24"/>
        <v>870</v>
      </c>
      <c r="P528" s="9">
        <f t="shared" si="25"/>
        <v>492</v>
      </c>
      <c r="Q528">
        <f t="shared" si="26"/>
        <v>0</v>
      </c>
      <c r="R528">
        <f>IF(AND(P528&gt;=5000,H528="east",E528="cookies"),P528*10%,0)</f>
        <v>0</v>
      </c>
      <c r="S528">
        <f>IF(OR(P528&gt;=5000,H528="east",E528="cookies"),P528*10%,0)</f>
        <v>0</v>
      </c>
    </row>
    <row r="529" spans="2:19" x14ac:dyDescent="0.35">
      <c r="B529" s="5" t="s">
        <v>42</v>
      </c>
      <c r="C529" s="5" t="s">
        <v>23</v>
      </c>
      <c r="D529" s="5" t="s">
        <v>570</v>
      </c>
      <c r="E529" s="5" t="s">
        <v>14</v>
      </c>
      <c r="F529" s="6">
        <v>43993</v>
      </c>
      <c r="G529" s="5" t="s">
        <v>10</v>
      </c>
      <c r="H529" s="5" t="s">
        <v>6</v>
      </c>
      <c r="I529" s="7" t="s">
        <v>7</v>
      </c>
      <c r="J529" s="5">
        <v>64</v>
      </c>
      <c r="K529" s="5" t="str">
        <f>IF(J529&lt;50,"rendah","tinggi")</f>
        <v>tinggi</v>
      </c>
      <c r="L529" s="5">
        <v>144</v>
      </c>
      <c r="M529" s="5">
        <v>72</v>
      </c>
      <c r="N529" s="8">
        <f>M529*J529</f>
        <v>4608</v>
      </c>
      <c r="O529" s="5">
        <f t="shared" si="24"/>
        <v>10368</v>
      </c>
      <c r="P529" s="9">
        <f t="shared" si="25"/>
        <v>5760</v>
      </c>
      <c r="Q529">
        <f t="shared" si="26"/>
        <v>172.79999999999998</v>
      </c>
      <c r="R529">
        <f>IF(AND(P529&gt;=5000,H529="east",E529="cookies"),P529*10%,0)</f>
        <v>0</v>
      </c>
      <c r="S529">
        <f>IF(OR(P529&gt;=5000,H529="east",E529="cookies"),P529*10%,0)</f>
        <v>576</v>
      </c>
    </row>
    <row r="530" spans="2:19" x14ac:dyDescent="0.35">
      <c r="B530" s="5" t="s">
        <v>45</v>
      </c>
      <c r="C530" s="5" t="s">
        <v>12</v>
      </c>
      <c r="D530" s="5" t="s">
        <v>571</v>
      </c>
      <c r="E530" s="5" t="s">
        <v>4</v>
      </c>
      <c r="F530" s="6">
        <v>43993</v>
      </c>
      <c r="G530" s="5" t="s">
        <v>24</v>
      </c>
      <c r="H530" s="5" t="s">
        <v>20</v>
      </c>
      <c r="I530" s="7" t="s">
        <v>7</v>
      </c>
      <c r="J530" s="5">
        <v>100</v>
      </c>
      <c r="K530" s="5" t="str">
        <f>IF(J530&lt;50,"rendah","tinggi")</f>
        <v>tinggi</v>
      </c>
      <c r="L530" s="5">
        <v>225</v>
      </c>
      <c r="M530" s="5">
        <v>36</v>
      </c>
      <c r="N530" s="8">
        <f>M530*J530</f>
        <v>3600</v>
      </c>
      <c r="O530" s="5">
        <f t="shared" si="24"/>
        <v>8100</v>
      </c>
      <c r="P530" s="9">
        <f t="shared" si="25"/>
        <v>4500</v>
      </c>
      <c r="Q530">
        <f t="shared" si="26"/>
        <v>0</v>
      </c>
      <c r="R530">
        <f>IF(AND(P530&gt;=5000,H530="east",E530="cookies"),P530*10%,0)</f>
        <v>0</v>
      </c>
      <c r="S530">
        <f>IF(OR(P530&gt;=5000,H530="east",E530="cookies"),P530*10%,0)</f>
        <v>0</v>
      </c>
    </row>
    <row r="531" spans="2:19" x14ac:dyDescent="0.35">
      <c r="B531" s="5" t="s">
        <v>45</v>
      </c>
      <c r="C531" s="5" t="s">
        <v>12</v>
      </c>
      <c r="D531" s="5" t="s">
        <v>575</v>
      </c>
      <c r="E531" s="5" t="s">
        <v>4</v>
      </c>
      <c r="F531" s="6">
        <v>43994</v>
      </c>
      <c r="G531" s="5" t="s">
        <v>24</v>
      </c>
      <c r="H531" s="5" t="s">
        <v>20</v>
      </c>
      <c r="I531" s="7" t="s">
        <v>7</v>
      </c>
      <c r="J531" s="5">
        <v>100</v>
      </c>
      <c r="K531" s="5" t="str">
        <f>IF(J531&lt;50,"rendah","tinggi")</f>
        <v>tinggi</v>
      </c>
      <c r="L531" s="5">
        <v>225</v>
      </c>
      <c r="M531" s="5">
        <v>75</v>
      </c>
      <c r="N531" s="8">
        <f>M531*J531</f>
        <v>7500</v>
      </c>
      <c r="O531" s="5">
        <f t="shared" si="24"/>
        <v>16875</v>
      </c>
      <c r="P531" s="9">
        <f t="shared" si="25"/>
        <v>9375</v>
      </c>
      <c r="Q531">
        <f t="shared" si="26"/>
        <v>281.25</v>
      </c>
      <c r="R531">
        <f>IF(AND(P531&gt;=5000,H531="east",E531="cookies"),P531*10%,0)</f>
        <v>0</v>
      </c>
      <c r="S531">
        <f>IF(OR(P531&gt;=5000,H531="east",E531="cookies"),P531*10%,0)</f>
        <v>937.5</v>
      </c>
    </row>
    <row r="532" spans="2:19" x14ac:dyDescent="0.35">
      <c r="B532" s="5" t="s">
        <v>45</v>
      </c>
      <c r="C532" s="5" t="s">
        <v>28</v>
      </c>
      <c r="D532" s="5" t="s">
        <v>573</v>
      </c>
      <c r="E532" s="5" t="s">
        <v>9</v>
      </c>
      <c r="F532" s="6">
        <v>43994</v>
      </c>
      <c r="G532" s="7" t="s">
        <v>19</v>
      </c>
      <c r="H532" s="5" t="s">
        <v>20</v>
      </c>
      <c r="I532" s="7" t="s">
        <v>11</v>
      </c>
      <c r="J532" s="5">
        <v>68</v>
      </c>
      <c r="K532" s="5" t="str">
        <f>IF(J532&lt;50,"rendah","tinggi")</f>
        <v>tinggi</v>
      </c>
      <c r="L532" s="5">
        <v>153</v>
      </c>
      <c r="M532" s="5">
        <v>78</v>
      </c>
      <c r="N532" s="8">
        <f>M532*J532</f>
        <v>5304</v>
      </c>
      <c r="O532" s="5">
        <f t="shared" si="24"/>
        <v>11934</v>
      </c>
      <c r="P532" s="9">
        <f t="shared" si="25"/>
        <v>6630</v>
      </c>
      <c r="Q532">
        <f t="shared" si="26"/>
        <v>198.9</v>
      </c>
      <c r="R532">
        <f>IF(AND(P532&gt;=5000,H532="east",E532="cookies"),P532*10%,0)</f>
        <v>0</v>
      </c>
      <c r="S532">
        <f>IF(OR(P532&gt;=5000,H532="east",E532="cookies"),P532*10%,0)</f>
        <v>663</v>
      </c>
    </row>
    <row r="533" spans="2:19" x14ac:dyDescent="0.35">
      <c r="B533" s="5" t="s">
        <v>45</v>
      </c>
      <c r="C533" s="5" t="s">
        <v>25</v>
      </c>
      <c r="D533" s="5" t="s">
        <v>574</v>
      </c>
      <c r="E533" s="5" t="s">
        <v>4</v>
      </c>
      <c r="F533" s="6">
        <v>43994</v>
      </c>
      <c r="G533" s="7" t="s">
        <v>19</v>
      </c>
      <c r="H533" s="5" t="s">
        <v>20</v>
      </c>
      <c r="I533" s="7" t="s">
        <v>11</v>
      </c>
      <c r="J533" s="5">
        <v>92</v>
      </c>
      <c r="K533" s="5" t="str">
        <f>IF(J533&lt;50,"rendah","tinggi")</f>
        <v>tinggi</v>
      </c>
      <c r="L533" s="5">
        <v>207</v>
      </c>
      <c r="M533" s="5">
        <v>52</v>
      </c>
      <c r="N533" s="8">
        <f>M533*J533</f>
        <v>4784</v>
      </c>
      <c r="O533" s="5">
        <f t="shared" si="24"/>
        <v>10764</v>
      </c>
      <c r="P533" s="9">
        <f t="shared" si="25"/>
        <v>5980</v>
      </c>
      <c r="Q533">
        <f t="shared" si="26"/>
        <v>179.4</v>
      </c>
      <c r="R533">
        <f>IF(AND(P533&gt;=5000,H533="east",E533="cookies"),P533*10%,0)</f>
        <v>0</v>
      </c>
      <c r="S533">
        <f>IF(OR(P533&gt;=5000,H533="east",E533="cookies"),P533*10%,0)</f>
        <v>598</v>
      </c>
    </row>
    <row r="534" spans="2:19" x14ac:dyDescent="0.35">
      <c r="B534" s="5" t="s">
        <v>42</v>
      </c>
      <c r="C534" s="5" t="s">
        <v>13</v>
      </c>
      <c r="D534" s="5" t="s">
        <v>572</v>
      </c>
      <c r="E534" s="5" t="s">
        <v>14</v>
      </c>
      <c r="F534" s="6">
        <v>43994</v>
      </c>
      <c r="G534" s="5" t="s">
        <v>10</v>
      </c>
      <c r="H534" s="5" t="s">
        <v>6</v>
      </c>
      <c r="I534" s="7" t="s">
        <v>7</v>
      </c>
      <c r="J534" s="5">
        <v>33</v>
      </c>
      <c r="K534" s="5" t="str">
        <f>IF(J534&lt;50,"rendah","tinggi")</f>
        <v>rendah</v>
      </c>
      <c r="L534" s="5">
        <v>76</v>
      </c>
      <c r="M534" s="5">
        <v>28</v>
      </c>
      <c r="N534" s="8">
        <f>M534*J534</f>
        <v>924</v>
      </c>
      <c r="O534" s="5">
        <f t="shared" si="24"/>
        <v>2128</v>
      </c>
      <c r="P534" s="9">
        <f t="shared" si="25"/>
        <v>1204</v>
      </c>
      <c r="Q534">
        <f t="shared" si="26"/>
        <v>0</v>
      </c>
      <c r="R534">
        <f>IF(AND(P534&gt;=5000,H534="east",E534="cookies"),P534*10%,0)</f>
        <v>0</v>
      </c>
      <c r="S534">
        <f>IF(OR(P534&gt;=5000,H534="east",E534="cookies"),P534*10%,0)</f>
        <v>120.4</v>
      </c>
    </row>
    <row r="535" spans="2:19" x14ac:dyDescent="0.35">
      <c r="B535" s="5" t="s">
        <v>44</v>
      </c>
      <c r="C535" s="5" t="s">
        <v>3</v>
      </c>
      <c r="D535" s="5" t="s">
        <v>578</v>
      </c>
      <c r="E535" s="5" t="s">
        <v>4</v>
      </c>
      <c r="F535" s="6">
        <v>43995</v>
      </c>
      <c r="G535" s="5" t="s">
        <v>15</v>
      </c>
      <c r="H535" s="5" t="s">
        <v>16</v>
      </c>
      <c r="I535" s="7" t="s">
        <v>7</v>
      </c>
      <c r="J535" s="5">
        <v>105</v>
      </c>
      <c r="K535" s="5" t="str">
        <f>IF(J535&lt;50,"rendah","tinggi")</f>
        <v>tinggi</v>
      </c>
      <c r="L535" s="5">
        <v>237</v>
      </c>
      <c r="M535" s="5">
        <v>77</v>
      </c>
      <c r="N535" s="8">
        <f>M535*J535</f>
        <v>8085</v>
      </c>
      <c r="O535" s="5">
        <f t="shared" si="24"/>
        <v>18249</v>
      </c>
      <c r="P535" s="9">
        <f t="shared" si="25"/>
        <v>10164</v>
      </c>
      <c r="Q535">
        <f t="shared" si="26"/>
        <v>304.92</v>
      </c>
      <c r="R535">
        <f>IF(AND(P535&gt;=5000,H535="east",E535="cookies"),P535*10%,0)</f>
        <v>0</v>
      </c>
      <c r="S535">
        <f>IF(OR(P535&gt;=5000,H535="east",E535="cookies"),P535*10%,0)</f>
        <v>1016.4000000000001</v>
      </c>
    </row>
    <row r="536" spans="2:19" x14ac:dyDescent="0.35">
      <c r="B536" s="5" t="s">
        <v>42</v>
      </c>
      <c r="C536" s="5" t="s">
        <v>27</v>
      </c>
      <c r="D536" s="5" t="s">
        <v>576</v>
      </c>
      <c r="E536" s="5" t="s">
        <v>14</v>
      </c>
      <c r="F536" s="6">
        <v>43995</v>
      </c>
      <c r="G536" s="5" t="s">
        <v>10</v>
      </c>
      <c r="H536" s="5" t="s">
        <v>6</v>
      </c>
      <c r="I536" s="7" t="s">
        <v>11</v>
      </c>
      <c r="J536" s="5">
        <v>94</v>
      </c>
      <c r="K536" s="5" t="str">
        <f>IF(J536&lt;50,"rendah","tinggi")</f>
        <v>tinggi</v>
      </c>
      <c r="L536" s="5">
        <v>213</v>
      </c>
      <c r="M536" s="5">
        <v>21</v>
      </c>
      <c r="N536" s="8">
        <f>M536*J536</f>
        <v>1974</v>
      </c>
      <c r="O536" s="5">
        <f t="shared" si="24"/>
        <v>4473</v>
      </c>
      <c r="P536" s="9">
        <f t="shared" si="25"/>
        <v>2499</v>
      </c>
      <c r="Q536">
        <f t="shared" si="26"/>
        <v>0</v>
      </c>
      <c r="R536">
        <f>IF(AND(P536&gt;=5000,H536="east",E536="cookies"),P536*10%,0)</f>
        <v>0</v>
      </c>
      <c r="S536">
        <f>IF(OR(P536&gt;=5000,H536="east",E536="cookies"),P536*10%,0)</f>
        <v>249.9</v>
      </c>
    </row>
    <row r="537" spans="2:19" x14ac:dyDescent="0.35">
      <c r="B537" s="5" t="s">
        <v>45</v>
      </c>
      <c r="C537" s="5" t="s">
        <v>22</v>
      </c>
      <c r="D537" s="5" t="s">
        <v>577</v>
      </c>
      <c r="E537" s="5" t="s">
        <v>14</v>
      </c>
      <c r="F537" s="6">
        <v>43995</v>
      </c>
      <c r="G537" s="7" t="s">
        <v>19</v>
      </c>
      <c r="H537" s="5" t="s">
        <v>20</v>
      </c>
      <c r="I537" s="7" t="s">
        <v>7</v>
      </c>
      <c r="J537" s="5">
        <v>63</v>
      </c>
      <c r="K537" s="5" t="str">
        <f>IF(J537&lt;50,"rendah","tinggi")</f>
        <v>tinggi</v>
      </c>
      <c r="L537" s="5">
        <v>145</v>
      </c>
      <c r="M537" s="5">
        <v>27</v>
      </c>
      <c r="N537" s="8">
        <f>M537*J537</f>
        <v>1701</v>
      </c>
      <c r="O537" s="5">
        <f t="shared" si="24"/>
        <v>3915</v>
      </c>
      <c r="P537" s="9">
        <f t="shared" si="25"/>
        <v>2214</v>
      </c>
      <c r="Q537">
        <f t="shared" si="26"/>
        <v>0</v>
      </c>
      <c r="R537">
        <f>IF(AND(P537&gt;=5000,H537="east",E537="cookies"),P537*10%,0)</f>
        <v>0</v>
      </c>
      <c r="S537">
        <f>IF(OR(P537&gt;=5000,H537="east",E537="cookies"),P537*10%,0)</f>
        <v>0</v>
      </c>
    </row>
    <row r="538" spans="2:19" x14ac:dyDescent="0.35">
      <c r="B538" s="5" t="s">
        <v>42</v>
      </c>
      <c r="C538" s="5" t="s">
        <v>25</v>
      </c>
      <c r="D538" s="5" t="s">
        <v>579</v>
      </c>
      <c r="E538" s="5" t="s">
        <v>4</v>
      </c>
      <c r="F538" s="6">
        <v>43996</v>
      </c>
      <c r="G538" s="5" t="s">
        <v>10</v>
      </c>
      <c r="H538" s="5" t="s">
        <v>6</v>
      </c>
      <c r="I538" s="7" t="s">
        <v>11</v>
      </c>
      <c r="J538" s="5">
        <v>92</v>
      </c>
      <c r="K538" s="5" t="str">
        <f>IF(J538&lt;50,"rendah","tinggi")</f>
        <v>tinggi</v>
      </c>
      <c r="L538" s="5">
        <v>207</v>
      </c>
      <c r="M538" s="5">
        <v>52</v>
      </c>
      <c r="N538" s="8">
        <f>M538*J538</f>
        <v>4784</v>
      </c>
      <c r="O538" s="5">
        <f t="shared" si="24"/>
        <v>10764</v>
      </c>
      <c r="P538" s="9">
        <f t="shared" si="25"/>
        <v>5980</v>
      </c>
      <c r="Q538">
        <f t="shared" si="26"/>
        <v>179.4</v>
      </c>
      <c r="R538">
        <f>IF(AND(P538&gt;=5000,H538="east",E538="cookies"),P538*10%,0)</f>
        <v>0</v>
      </c>
      <c r="S538">
        <f>IF(OR(P538&gt;=5000,H538="east",E538="cookies"),P538*10%,0)</f>
        <v>598</v>
      </c>
    </row>
    <row r="539" spans="2:19" x14ac:dyDescent="0.35">
      <c r="B539" s="5" t="s">
        <v>44</v>
      </c>
      <c r="C539" s="5" t="s">
        <v>31</v>
      </c>
      <c r="D539" s="5" t="s">
        <v>580</v>
      </c>
      <c r="E539" s="5" t="s">
        <v>9</v>
      </c>
      <c r="F539" s="6">
        <v>43996</v>
      </c>
      <c r="G539" s="5" t="s">
        <v>15</v>
      </c>
      <c r="H539" s="5" t="s">
        <v>16</v>
      </c>
      <c r="I539" s="7" t="s">
        <v>11</v>
      </c>
      <c r="J539" s="5">
        <v>41</v>
      </c>
      <c r="K539" s="5" t="str">
        <f>IF(J539&lt;50,"rendah","tinggi")</f>
        <v>rendah</v>
      </c>
      <c r="L539" s="5">
        <v>94</v>
      </c>
      <c r="M539" s="5">
        <v>1</v>
      </c>
      <c r="N539" s="8">
        <f>M539*J539</f>
        <v>41</v>
      </c>
      <c r="O539" s="5">
        <f t="shared" si="24"/>
        <v>94</v>
      </c>
      <c r="P539" s="9">
        <f t="shared" si="25"/>
        <v>53</v>
      </c>
      <c r="Q539">
        <f t="shared" si="26"/>
        <v>0</v>
      </c>
      <c r="R539">
        <f>IF(AND(P539&gt;=5000,H539="east",E539="cookies"),P539*10%,0)</f>
        <v>0</v>
      </c>
      <c r="S539">
        <f>IF(OR(P539&gt;=5000,H539="east",E539="cookies"),P539*10%,0)</f>
        <v>5.3000000000000007</v>
      </c>
    </row>
    <row r="540" spans="2:19" x14ac:dyDescent="0.35">
      <c r="B540" s="5" t="s">
        <v>42</v>
      </c>
      <c r="C540" s="5" t="s">
        <v>25</v>
      </c>
      <c r="D540" s="5" t="s">
        <v>581</v>
      </c>
      <c r="E540" s="5" t="s">
        <v>4</v>
      </c>
      <c r="F540" s="6">
        <v>43997</v>
      </c>
      <c r="G540" s="5" t="s">
        <v>10</v>
      </c>
      <c r="H540" s="5" t="s">
        <v>6</v>
      </c>
      <c r="I540" s="7" t="s">
        <v>7</v>
      </c>
      <c r="J540" s="5">
        <v>92</v>
      </c>
      <c r="K540" s="5" t="str">
        <f>IF(J540&lt;50,"rendah","tinggi")</f>
        <v>tinggi</v>
      </c>
      <c r="L540" s="5">
        <v>207</v>
      </c>
      <c r="M540" s="5">
        <v>74</v>
      </c>
      <c r="N540" s="8">
        <f>M540*J540</f>
        <v>6808</v>
      </c>
      <c r="O540" s="5">
        <f t="shared" si="24"/>
        <v>15318</v>
      </c>
      <c r="P540" s="9">
        <f t="shared" si="25"/>
        <v>8510</v>
      </c>
      <c r="Q540">
        <f t="shared" si="26"/>
        <v>255.29999999999998</v>
      </c>
      <c r="R540">
        <f>IF(AND(P540&gt;=5000,H540="east",E540="cookies"),P540*10%,0)</f>
        <v>0</v>
      </c>
      <c r="S540">
        <f>IF(OR(P540&gt;=5000,H540="east",E540="cookies"),P540*10%,0)</f>
        <v>851</v>
      </c>
    </row>
    <row r="541" spans="2:19" x14ac:dyDescent="0.35">
      <c r="B541" s="5" t="s">
        <v>43</v>
      </c>
      <c r="C541" s="5" t="s">
        <v>22</v>
      </c>
      <c r="D541" s="5" t="s">
        <v>584</v>
      </c>
      <c r="E541" s="5" t="s">
        <v>14</v>
      </c>
      <c r="F541" s="6">
        <v>43997</v>
      </c>
      <c r="G541" s="5" t="s">
        <v>15</v>
      </c>
      <c r="H541" s="5" t="s">
        <v>16</v>
      </c>
      <c r="I541" s="7" t="s">
        <v>11</v>
      </c>
      <c r="J541" s="5">
        <v>63</v>
      </c>
      <c r="K541" s="5" t="str">
        <f>IF(J541&lt;50,"rendah","tinggi")</f>
        <v>tinggi</v>
      </c>
      <c r="L541" s="5">
        <v>145</v>
      </c>
      <c r="M541" s="5">
        <v>93</v>
      </c>
      <c r="N541" s="8">
        <f>M541*J541</f>
        <v>5859</v>
      </c>
      <c r="O541" s="5">
        <f t="shared" si="24"/>
        <v>13485</v>
      </c>
      <c r="P541" s="9">
        <f t="shared" si="25"/>
        <v>7626</v>
      </c>
      <c r="Q541">
        <f t="shared" si="26"/>
        <v>228.78</v>
      </c>
      <c r="R541">
        <f>IF(AND(P541&gt;=5000,H541="east",E541="cookies"),P541*10%,0)</f>
        <v>0</v>
      </c>
      <c r="S541">
        <f>IF(OR(P541&gt;=5000,H541="east",E541="cookies"),P541*10%,0)</f>
        <v>762.6</v>
      </c>
    </row>
    <row r="542" spans="2:19" x14ac:dyDescent="0.35">
      <c r="B542" s="5" t="s">
        <v>45</v>
      </c>
      <c r="C542" s="5" t="s">
        <v>13</v>
      </c>
      <c r="D542" s="5" t="s">
        <v>582</v>
      </c>
      <c r="E542" s="5" t="s">
        <v>14</v>
      </c>
      <c r="F542" s="6">
        <v>43997</v>
      </c>
      <c r="G542" s="7" t="s">
        <v>19</v>
      </c>
      <c r="H542" s="5" t="s">
        <v>20</v>
      </c>
      <c r="I542" s="7" t="s">
        <v>11</v>
      </c>
      <c r="J542" s="5">
        <v>33</v>
      </c>
      <c r="K542" s="5" t="str">
        <f>IF(J542&lt;50,"rendah","tinggi")</f>
        <v>rendah</v>
      </c>
      <c r="L542" s="5">
        <v>76</v>
      </c>
      <c r="M542" s="5">
        <v>64</v>
      </c>
      <c r="N542" s="8">
        <f>M542*J542</f>
        <v>2112</v>
      </c>
      <c r="O542" s="5">
        <f t="shared" si="24"/>
        <v>4864</v>
      </c>
      <c r="P542" s="9">
        <f t="shared" si="25"/>
        <v>2752</v>
      </c>
      <c r="Q542">
        <f t="shared" si="26"/>
        <v>0</v>
      </c>
      <c r="R542">
        <f>IF(AND(P542&gt;=5000,H542="east",E542="cookies"),P542*10%,0)</f>
        <v>0</v>
      </c>
      <c r="S542">
        <f>IF(OR(P542&gt;=5000,H542="east",E542="cookies"),P542*10%,0)</f>
        <v>0</v>
      </c>
    </row>
    <row r="543" spans="2:19" x14ac:dyDescent="0.35">
      <c r="B543" s="5" t="s">
        <v>43</v>
      </c>
      <c r="C543" s="5" t="s">
        <v>12</v>
      </c>
      <c r="D543" s="5" t="s">
        <v>583</v>
      </c>
      <c r="E543" s="5" t="s">
        <v>4</v>
      </c>
      <c r="F543" s="6">
        <v>43997</v>
      </c>
      <c r="G543" s="5" t="s">
        <v>15</v>
      </c>
      <c r="H543" s="5" t="s">
        <v>16</v>
      </c>
      <c r="I543" s="7" t="s">
        <v>11</v>
      </c>
      <c r="J543" s="5">
        <v>100</v>
      </c>
      <c r="K543" s="5" t="str">
        <f>IF(J543&lt;50,"rendah","tinggi")</f>
        <v>tinggi</v>
      </c>
      <c r="L543" s="5">
        <v>225</v>
      </c>
      <c r="M543" s="5">
        <v>5</v>
      </c>
      <c r="N543" s="8">
        <f>M543*J543</f>
        <v>500</v>
      </c>
      <c r="O543" s="5">
        <f t="shared" si="24"/>
        <v>1125</v>
      </c>
      <c r="P543" s="9">
        <f t="shared" si="25"/>
        <v>625</v>
      </c>
      <c r="Q543">
        <f t="shared" si="26"/>
        <v>0</v>
      </c>
      <c r="R543">
        <f>IF(AND(P543&gt;=5000,H543="east",E543="cookies"),P543*10%,0)</f>
        <v>0</v>
      </c>
      <c r="S543">
        <f>IF(OR(P543&gt;=5000,H543="east",E543="cookies"),P543*10%,0)</f>
        <v>0</v>
      </c>
    </row>
    <row r="544" spans="2:19" x14ac:dyDescent="0.35">
      <c r="B544" s="5" t="s">
        <v>45</v>
      </c>
      <c r="C544" s="5" t="s">
        <v>3</v>
      </c>
      <c r="D544" s="5" t="s">
        <v>586</v>
      </c>
      <c r="E544" s="5" t="s">
        <v>4</v>
      </c>
      <c r="F544" s="6">
        <v>43998</v>
      </c>
      <c r="G544" s="7" t="s">
        <v>19</v>
      </c>
      <c r="H544" s="5" t="s">
        <v>20</v>
      </c>
      <c r="I544" s="7" t="s">
        <v>11</v>
      </c>
      <c r="J544" s="5">
        <v>105</v>
      </c>
      <c r="K544" s="5" t="str">
        <f>IF(J544&lt;50,"rendah","tinggi")</f>
        <v>tinggi</v>
      </c>
      <c r="L544" s="5">
        <v>237</v>
      </c>
      <c r="M544" s="5">
        <v>14</v>
      </c>
      <c r="N544" s="8">
        <f>M544*J544</f>
        <v>1470</v>
      </c>
      <c r="O544" s="5">
        <f t="shared" si="24"/>
        <v>3318</v>
      </c>
      <c r="P544" s="9">
        <f t="shared" si="25"/>
        <v>1848</v>
      </c>
      <c r="Q544">
        <f t="shared" si="26"/>
        <v>0</v>
      </c>
      <c r="R544">
        <f>IF(AND(P544&gt;=5000,H544="east",E544="cookies"),P544*10%,0)</f>
        <v>0</v>
      </c>
      <c r="S544">
        <f>IF(OR(P544&gt;=5000,H544="east",E544="cookies"),P544*10%,0)</f>
        <v>0</v>
      </c>
    </row>
    <row r="545" spans="2:19" x14ac:dyDescent="0.35">
      <c r="B545" s="5" t="s">
        <v>44</v>
      </c>
      <c r="C545" s="5" t="s">
        <v>13</v>
      </c>
      <c r="D545" s="5" t="s">
        <v>587</v>
      </c>
      <c r="E545" s="5" t="s">
        <v>14</v>
      </c>
      <c r="F545" s="6">
        <v>43998</v>
      </c>
      <c r="G545" s="5" t="s">
        <v>15</v>
      </c>
      <c r="H545" s="5" t="s">
        <v>16</v>
      </c>
      <c r="I545" s="7" t="s">
        <v>7</v>
      </c>
      <c r="J545" s="5">
        <v>33</v>
      </c>
      <c r="K545" s="5" t="str">
        <f>IF(J545&lt;50,"rendah","tinggi")</f>
        <v>rendah</v>
      </c>
      <c r="L545" s="5">
        <v>76</v>
      </c>
      <c r="M545" s="5">
        <v>20</v>
      </c>
      <c r="N545" s="8">
        <f>M545*J545</f>
        <v>660</v>
      </c>
      <c r="O545" s="5">
        <f t="shared" si="24"/>
        <v>1520</v>
      </c>
      <c r="P545" s="9">
        <f t="shared" si="25"/>
        <v>860</v>
      </c>
      <c r="Q545">
        <f t="shared" si="26"/>
        <v>0</v>
      </c>
      <c r="R545">
        <f>IF(AND(P545&gt;=5000,H545="east",E545="cookies"),P545*10%,0)</f>
        <v>0</v>
      </c>
      <c r="S545">
        <f>IF(OR(P545&gt;=5000,H545="east",E545="cookies"),P545*10%,0)</f>
        <v>0</v>
      </c>
    </row>
    <row r="546" spans="2:19" x14ac:dyDescent="0.35">
      <c r="B546" s="5" t="s">
        <v>42</v>
      </c>
      <c r="C546" s="5" t="s">
        <v>26</v>
      </c>
      <c r="D546" s="5" t="s">
        <v>585</v>
      </c>
      <c r="E546" s="5" t="s">
        <v>14</v>
      </c>
      <c r="F546" s="6">
        <v>43998</v>
      </c>
      <c r="G546" s="5" t="s">
        <v>10</v>
      </c>
      <c r="H546" s="5" t="s">
        <v>6</v>
      </c>
      <c r="I546" s="7" t="s">
        <v>11</v>
      </c>
      <c r="J546" s="5">
        <v>74</v>
      </c>
      <c r="K546" s="5" t="str">
        <f>IF(J546&lt;50,"rendah","tinggi")</f>
        <v>tinggi</v>
      </c>
      <c r="L546" s="5">
        <v>168</v>
      </c>
      <c r="M546" s="5">
        <v>3</v>
      </c>
      <c r="N546" s="8">
        <f>M546*J546</f>
        <v>222</v>
      </c>
      <c r="O546" s="5">
        <f t="shared" si="24"/>
        <v>504</v>
      </c>
      <c r="P546" s="9">
        <f t="shared" si="25"/>
        <v>282</v>
      </c>
      <c r="Q546">
        <f t="shared" si="26"/>
        <v>0</v>
      </c>
      <c r="R546">
        <f>IF(AND(P546&gt;=5000,H546="east",E546="cookies"),P546*10%,0)</f>
        <v>0</v>
      </c>
      <c r="S546">
        <f>IF(OR(P546&gt;=5000,H546="east",E546="cookies"),P546*10%,0)</f>
        <v>28.200000000000003</v>
      </c>
    </row>
    <row r="547" spans="2:19" x14ac:dyDescent="0.35">
      <c r="B547" s="5" t="s">
        <v>42</v>
      </c>
      <c r="C547" s="5" t="s">
        <v>12</v>
      </c>
      <c r="D547" s="5" t="s">
        <v>588</v>
      </c>
      <c r="E547" s="5" t="s">
        <v>4</v>
      </c>
      <c r="F547" s="6">
        <v>43999</v>
      </c>
      <c r="G547" s="5" t="s">
        <v>10</v>
      </c>
      <c r="H547" s="5" t="s">
        <v>6</v>
      </c>
      <c r="I547" s="7" t="s">
        <v>11</v>
      </c>
      <c r="J547" s="5">
        <v>100</v>
      </c>
      <c r="K547" s="5" t="str">
        <f>IF(J547&lt;50,"rendah","tinggi")</f>
        <v>tinggi</v>
      </c>
      <c r="L547" s="5">
        <v>225</v>
      </c>
      <c r="M547" s="5">
        <v>64</v>
      </c>
      <c r="N547" s="8">
        <f>M547*J547</f>
        <v>6400</v>
      </c>
      <c r="O547" s="5">
        <f t="shared" si="24"/>
        <v>14400</v>
      </c>
      <c r="P547" s="9">
        <f t="shared" si="25"/>
        <v>8000</v>
      </c>
      <c r="Q547">
        <f t="shared" si="26"/>
        <v>240</v>
      </c>
      <c r="R547">
        <f>IF(AND(P547&gt;=5000,H547="east",E547="cookies"),P547*10%,0)</f>
        <v>0</v>
      </c>
      <c r="S547">
        <f>IF(OR(P547&gt;=5000,H547="east",E547="cookies"),P547*10%,0)</f>
        <v>800</v>
      </c>
    </row>
    <row r="548" spans="2:19" x14ac:dyDescent="0.35">
      <c r="B548" s="5" t="s">
        <v>44</v>
      </c>
      <c r="C548" s="5" t="s">
        <v>27</v>
      </c>
      <c r="D548" s="5" t="s">
        <v>589</v>
      </c>
      <c r="E548" s="5" t="s">
        <v>14</v>
      </c>
      <c r="F548" s="6">
        <v>43999</v>
      </c>
      <c r="G548" s="7" t="s">
        <v>29</v>
      </c>
      <c r="H548" s="5" t="s">
        <v>16</v>
      </c>
      <c r="I548" s="7" t="s">
        <v>11</v>
      </c>
      <c r="J548" s="5">
        <v>94</v>
      </c>
      <c r="K548" s="5" t="str">
        <f>IF(J548&lt;50,"rendah","tinggi")</f>
        <v>tinggi</v>
      </c>
      <c r="L548" s="5">
        <v>213</v>
      </c>
      <c r="M548" s="5">
        <v>53</v>
      </c>
      <c r="N548" s="8">
        <f>M548*J548</f>
        <v>4982</v>
      </c>
      <c r="O548" s="5">
        <f t="shared" si="24"/>
        <v>11289</v>
      </c>
      <c r="P548" s="9">
        <f t="shared" si="25"/>
        <v>6307</v>
      </c>
      <c r="Q548">
        <f t="shared" si="26"/>
        <v>189.20999999999998</v>
      </c>
      <c r="R548">
        <f>IF(AND(P548&gt;=5000,H548="east",E548="cookies"),P548*10%,0)</f>
        <v>0</v>
      </c>
      <c r="S548">
        <f>IF(OR(P548&gt;=5000,H548="east",E548="cookies"),P548*10%,0)</f>
        <v>630.70000000000005</v>
      </c>
    </row>
    <row r="549" spans="2:19" x14ac:dyDescent="0.35">
      <c r="B549" s="5" t="s">
        <v>44</v>
      </c>
      <c r="C549" s="5" t="s">
        <v>13</v>
      </c>
      <c r="D549" s="5" t="s">
        <v>591</v>
      </c>
      <c r="E549" s="5" t="s">
        <v>14</v>
      </c>
      <c r="F549" s="6">
        <v>43999</v>
      </c>
      <c r="G549" s="5" t="s">
        <v>15</v>
      </c>
      <c r="H549" s="5" t="s">
        <v>16</v>
      </c>
      <c r="I549" s="7" t="s">
        <v>11</v>
      </c>
      <c r="J549" s="5">
        <v>33</v>
      </c>
      <c r="K549" s="5" t="str">
        <f>IF(J549&lt;50,"rendah","tinggi")</f>
        <v>rendah</v>
      </c>
      <c r="L549" s="5">
        <v>76</v>
      </c>
      <c r="M549" s="5">
        <v>80</v>
      </c>
      <c r="N549" s="8">
        <f>M549*J549</f>
        <v>2640</v>
      </c>
      <c r="O549" s="5">
        <f t="shared" si="24"/>
        <v>6080</v>
      </c>
      <c r="P549" s="9">
        <f t="shared" si="25"/>
        <v>3440</v>
      </c>
      <c r="Q549">
        <f t="shared" si="26"/>
        <v>0</v>
      </c>
      <c r="R549">
        <f>IF(AND(P549&gt;=5000,H549="east",E549="cookies"),P549*10%,0)</f>
        <v>0</v>
      </c>
      <c r="S549">
        <f>IF(OR(P549&gt;=5000,H549="east",E549="cookies"),P549*10%,0)</f>
        <v>0</v>
      </c>
    </row>
    <row r="550" spans="2:19" x14ac:dyDescent="0.35">
      <c r="B550" s="5" t="s">
        <v>43</v>
      </c>
      <c r="C550" s="5" t="s">
        <v>8</v>
      </c>
      <c r="D550" s="5" t="s">
        <v>590</v>
      </c>
      <c r="E550" s="5" t="s">
        <v>9</v>
      </c>
      <c r="F550" s="6">
        <v>43999</v>
      </c>
      <c r="G550" s="5" t="s">
        <v>15</v>
      </c>
      <c r="H550" s="5" t="s">
        <v>16</v>
      </c>
      <c r="I550" s="7" t="s">
        <v>11</v>
      </c>
      <c r="J550" s="5">
        <v>48</v>
      </c>
      <c r="K550" s="5" t="str">
        <f>IF(J550&lt;50,"rendah","tinggi")</f>
        <v>rendah</v>
      </c>
      <c r="L550" s="5">
        <v>108</v>
      </c>
      <c r="M550" s="5">
        <v>2</v>
      </c>
      <c r="N550" s="8">
        <f>M550*J550</f>
        <v>96</v>
      </c>
      <c r="O550" s="5">
        <f t="shared" si="24"/>
        <v>216</v>
      </c>
      <c r="P550" s="9">
        <f t="shared" si="25"/>
        <v>120</v>
      </c>
      <c r="Q550">
        <f t="shared" si="26"/>
        <v>0</v>
      </c>
      <c r="R550">
        <f>IF(AND(P550&gt;=5000,H550="east",E550="cookies"),P550*10%,0)</f>
        <v>0</v>
      </c>
      <c r="S550">
        <f>IF(OR(P550&gt;=5000,H550="east",E550="cookies"),P550*10%,0)</f>
        <v>12</v>
      </c>
    </row>
    <row r="551" spans="2:19" x14ac:dyDescent="0.35">
      <c r="B551" s="5" t="s">
        <v>42</v>
      </c>
      <c r="C551" s="5" t="s">
        <v>12</v>
      </c>
      <c r="D551" s="5" t="s">
        <v>592</v>
      </c>
      <c r="E551" s="5" t="s">
        <v>4</v>
      </c>
      <c r="F551" s="6">
        <v>44000</v>
      </c>
      <c r="G551" s="7" t="s">
        <v>5</v>
      </c>
      <c r="H551" s="5" t="s">
        <v>6</v>
      </c>
      <c r="I551" s="7" t="s">
        <v>11</v>
      </c>
      <c r="J551" s="5">
        <v>100</v>
      </c>
      <c r="K551" s="5" t="str">
        <f>IF(J551&lt;50,"rendah","tinggi")</f>
        <v>tinggi</v>
      </c>
      <c r="L551" s="5">
        <v>225</v>
      </c>
      <c r="M551" s="5">
        <v>36</v>
      </c>
      <c r="N551" s="8">
        <f>M551*J551</f>
        <v>3600</v>
      </c>
      <c r="O551" s="5">
        <f t="shared" si="24"/>
        <v>8100</v>
      </c>
      <c r="P551" s="9">
        <f t="shared" si="25"/>
        <v>4500</v>
      </c>
      <c r="Q551">
        <f t="shared" si="26"/>
        <v>0</v>
      </c>
      <c r="R551">
        <f>IF(AND(P551&gt;=5000,H551="east",E551="cookies"),P551*10%,0)</f>
        <v>0</v>
      </c>
      <c r="S551">
        <f>IF(OR(P551&gt;=5000,H551="east",E551="cookies"),P551*10%,0)</f>
        <v>450</v>
      </c>
    </row>
    <row r="552" spans="2:19" x14ac:dyDescent="0.35">
      <c r="B552" s="5" t="s">
        <v>45</v>
      </c>
      <c r="C552" s="5" t="s">
        <v>26</v>
      </c>
      <c r="D552" s="5" t="s">
        <v>593</v>
      </c>
      <c r="E552" s="5" t="s">
        <v>14</v>
      </c>
      <c r="F552" s="6">
        <v>44000</v>
      </c>
      <c r="G552" s="7" t="s">
        <v>19</v>
      </c>
      <c r="H552" s="5" t="s">
        <v>20</v>
      </c>
      <c r="I552" s="7" t="s">
        <v>11</v>
      </c>
      <c r="J552" s="5">
        <v>74</v>
      </c>
      <c r="K552" s="5" t="str">
        <f>IF(J552&lt;50,"rendah","tinggi")</f>
        <v>tinggi</v>
      </c>
      <c r="L552" s="5">
        <v>168</v>
      </c>
      <c r="M552" s="5">
        <v>46</v>
      </c>
      <c r="N552" s="8">
        <f>M552*J552</f>
        <v>3404</v>
      </c>
      <c r="O552" s="5">
        <f t="shared" si="24"/>
        <v>7728</v>
      </c>
      <c r="P552" s="9">
        <f t="shared" si="25"/>
        <v>4324</v>
      </c>
      <c r="Q552">
        <f t="shared" si="26"/>
        <v>0</v>
      </c>
      <c r="R552">
        <f>IF(AND(P552&gt;=5000,H552="east",E552="cookies"),P552*10%,0)</f>
        <v>0</v>
      </c>
      <c r="S552">
        <f>IF(OR(P552&gt;=5000,H552="east",E552="cookies"),P552*10%,0)</f>
        <v>0</v>
      </c>
    </row>
    <row r="553" spans="2:19" x14ac:dyDescent="0.35">
      <c r="B553" s="5" t="s">
        <v>44</v>
      </c>
      <c r="C553" s="5" t="s">
        <v>3</v>
      </c>
      <c r="D553" s="5" t="s">
        <v>594</v>
      </c>
      <c r="E553" s="5" t="s">
        <v>4</v>
      </c>
      <c r="F553" s="6">
        <v>44000</v>
      </c>
      <c r="G553" s="5" t="s">
        <v>15</v>
      </c>
      <c r="H553" s="5" t="s">
        <v>16</v>
      </c>
      <c r="I553" s="7" t="s">
        <v>11</v>
      </c>
      <c r="J553" s="5">
        <v>105</v>
      </c>
      <c r="K553" s="5" t="str">
        <f>IF(J553&lt;50,"rendah","tinggi")</f>
        <v>tinggi</v>
      </c>
      <c r="L553" s="5">
        <v>237</v>
      </c>
      <c r="M553" s="5">
        <v>22</v>
      </c>
      <c r="N553" s="8">
        <f>M553*J553</f>
        <v>2310</v>
      </c>
      <c r="O553" s="5">
        <f t="shared" si="24"/>
        <v>5214</v>
      </c>
      <c r="P553" s="9">
        <f t="shared" si="25"/>
        <v>2904</v>
      </c>
      <c r="Q553">
        <f t="shared" si="26"/>
        <v>0</v>
      </c>
      <c r="R553">
        <f>IF(AND(P553&gt;=5000,H553="east",E553="cookies"),P553*10%,0)</f>
        <v>0</v>
      </c>
      <c r="S553">
        <f>IF(OR(P553&gt;=5000,H553="east",E553="cookies"),P553*10%,0)</f>
        <v>0</v>
      </c>
    </row>
    <row r="554" spans="2:19" x14ac:dyDescent="0.35">
      <c r="B554" s="5" t="s">
        <v>42</v>
      </c>
      <c r="C554" s="5" t="s">
        <v>23</v>
      </c>
      <c r="D554" s="5" t="s">
        <v>595</v>
      </c>
      <c r="E554" s="5" t="s">
        <v>14</v>
      </c>
      <c r="F554" s="6">
        <v>44001</v>
      </c>
      <c r="G554" s="5" t="s">
        <v>10</v>
      </c>
      <c r="H554" s="5" t="s">
        <v>6</v>
      </c>
      <c r="I554" s="7" t="s">
        <v>7</v>
      </c>
      <c r="J554" s="5">
        <v>64</v>
      </c>
      <c r="K554" s="5" t="str">
        <f>IF(J554&lt;50,"rendah","tinggi")</f>
        <v>tinggi</v>
      </c>
      <c r="L554" s="5">
        <v>144</v>
      </c>
      <c r="M554" s="5">
        <v>58</v>
      </c>
      <c r="N554" s="8">
        <f>M554*J554</f>
        <v>3712</v>
      </c>
      <c r="O554" s="5">
        <f t="shared" si="24"/>
        <v>8352</v>
      </c>
      <c r="P554" s="9">
        <f t="shared" si="25"/>
        <v>4640</v>
      </c>
      <c r="Q554">
        <f t="shared" si="26"/>
        <v>0</v>
      </c>
      <c r="R554">
        <f>IF(AND(P554&gt;=5000,H554="east",E554="cookies"),P554*10%,0)</f>
        <v>0</v>
      </c>
      <c r="S554">
        <f>IF(OR(P554&gt;=5000,H554="east",E554="cookies"),P554*10%,0)</f>
        <v>464</v>
      </c>
    </row>
    <row r="555" spans="2:19" x14ac:dyDescent="0.35">
      <c r="B555" s="5" t="s">
        <v>43</v>
      </c>
      <c r="C555" s="5" t="s">
        <v>22</v>
      </c>
      <c r="D555" s="5" t="s">
        <v>597</v>
      </c>
      <c r="E555" s="5" t="s">
        <v>14</v>
      </c>
      <c r="F555" s="6">
        <v>44001</v>
      </c>
      <c r="G555" s="5" t="s">
        <v>15</v>
      </c>
      <c r="H555" s="5" t="s">
        <v>16</v>
      </c>
      <c r="I555" s="7" t="s">
        <v>11</v>
      </c>
      <c r="J555" s="5">
        <v>63</v>
      </c>
      <c r="K555" s="5" t="str">
        <f>IF(J555&lt;50,"rendah","tinggi")</f>
        <v>tinggi</v>
      </c>
      <c r="L555" s="5">
        <v>145</v>
      </c>
      <c r="M555" s="5">
        <v>45</v>
      </c>
      <c r="N555" s="8">
        <f>M555*J555</f>
        <v>2835</v>
      </c>
      <c r="O555" s="5">
        <f t="shared" si="24"/>
        <v>6525</v>
      </c>
      <c r="P555" s="9">
        <f t="shared" si="25"/>
        <v>3690</v>
      </c>
      <c r="Q555">
        <f t="shared" si="26"/>
        <v>0</v>
      </c>
      <c r="R555">
        <f>IF(AND(P555&gt;=5000,H555="east",E555="cookies"),P555*10%,0)</f>
        <v>0</v>
      </c>
      <c r="S555">
        <f>IF(OR(P555&gt;=5000,H555="east",E555="cookies"),P555*10%,0)</f>
        <v>0</v>
      </c>
    </row>
    <row r="556" spans="2:19" x14ac:dyDescent="0.35">
      <c r="B556" s="5" t="s">
        <v>43</v>
      </c>
      <c r="C556" s="5" t="s">
        <v>8</v>
      </c>
      <c r="D556" s="5" t="s">
        <v>596</v>
      </c>
      <c r="E556" s="5" t="s">
        <v>9</v>
      </c>
      <c r="F556" s="6">
        <v>44001</v>
      </c>
      <c r="G556" s="7" t="s">
        <v>29</v>
      </c>
      <c r="H556" s="5" t="s">
        <v>16</v>
      </c>
      <c r="I556" s="7" t="s">
        <v>7</v>
      </c>
      <c r="J556" s="5">
        <v>48</v>
      </c>
      <c r="K556" s="5" t="str">
        <f>IF(J556&lt;50,"rendah","tinggi")</f>
        <v>rendah</v>
      </c>
      <c r="L556" s="5">
        <v>108</v>
      </c>
      <c r="M556" s="5">
        <v>20</v>
      </c>
      <c r="N556" s="8">
        <f>M556*J556</f>
        <v>960</v>
      </c>
      <c r="O556" s="5">
        <f t="shared" si="24"/>
        <v>2160</v>
      </c>
      <c r="P556" s="9">
        <f t="shared" si="25"/>
        <v>1200</v>
      </c>
      <c r="Q556">
        <f t="shared" si="26"/>
        <v>0</v>
      </c>
      <c r="R556">
        <f>IF(AND(P556&gt;=5000,H556="east",E556="cookies"),P556*10%,0)</f>
        <v>0</v>
      </c>
      <c r="S556">
        <f>IF(OR(P556&gt;=5000,H556="east",E556="cookies"),P556*10%,0)</f>
        <v>120</v>
      </c>
    </row>
    <row r="557" spans="2:19" x14ac:dyDescent="0.35">
      <c r="B557" s="5" t="s">
        <v>43</v>
      </c>
      <c r="C557" s="5" t="s">
        <v>12</v>
      </c>
      <c r="D557" s="5" t="s">
        <v>601</v>
      </c>
      <c r="E557" s="5" t="s">
        <v>4</v>
      </c>
      <c r="F557" s="6">
        <v>44002</v>
      </c>
      <c r="G557" s="5" t="s">
        <v>15</v>
      </c>
      <c r="H557" s="5" t="s">
        <v>16</v>
      </c>
      <c r="I557" s="7" t="s">
        <v>11</v>
      </c>
      <c r="J557" s="5">
        <v>100</v>
      </c>
      <c r="K557" s="5" t="str">
        <f>IF(J557&lt;50,"rendah","tinggi")</f>
        <v>tinggi</v>
      </c>
      <c r="L557" s="5">
        <v>225</v>
      </c>
      <c r="M557" s="5">
        <v>90</v>
      </c>
      <c r="N557" s="8">
        <f>M557*J557</f>
        <v>9000</v>
      </c>
      <c r="O557" s="5">
        <f t="shared" si="24"/>
        <v>20250</v>
      </c>
      <c r="P557" s="9">
        <f t="shared" si="25"/>
        <v>11250</v>
      </c>
      <c r="Q557">
        <f t="shared" si="26"/>
        <v>337.5</v>
      </c>
      <c r="R557">
        <f>IF(AND(P557&gt;=5000,H557="east",E557="cookies"),P557*10%,0)</f>
        <v>0</v>
      </c>
      <c r="S557">
        <f>IF(OR(P557&gt;=5000,H557="east",E557="cookies"),P557*10%,0)</f>
        <v>1125</v>
      </c>
    </row>
    <row r="558" spans="2:19" x14ac:dyDescent="0.35">
      <c r="B558" s="5" t="s">
        <v>42</v>
      </c>
      <c r="C558" s="5" t="s">
        <v>25</v>
      </c>
      <c r="D558" s="5" t="s">
        <v>598</v>
      </c>
      <c r="E558" s="5" t="s">
        <v>4</v>
      </c>
      <c r="F558" s="6">
        <v>44002</v>
      </c>
      <c r="G558" s="7" t="s">
        <v>5</v>
      </c>
      <c r="H558" s="5" t="s">
        <v>6</v>
      </c>
      <c r="I558" s="7" t="s">
        <v>7</v>
      </c>
      <c r="J558" s="5">
        <v>92</v>
      </c>
      <c r="K558" s="5" t="str">
        <f>IF(J558&lt;50,"rendah","tinggi")</f>
        <v>tinggi</v>
      </c>
      <c r="L558" s="5">
        <v>207</v>
      </c>
      <c r="M558" s="5">
        <v>87</v>
      </c>
      <c r="N558" s="8">
        <f>M558*J558</f>
        <v>8004</v>
      </c>
      <c r="O558" s="5">
        <f t="shared" si="24"/>
        <v>18009</v>
      </c>
      <c r="P558" s="9">
        <f t="shared" si="25"/>
        <v>10005</v>
      </c>
      <c r="Q558">
        <f t="shared" si="26"/>
        <v>300.14999999999998</v>
      </c>
      <c r="R558">
        <f>IF(AND(P558&gt;=5000,H558="east",E558="cookies"),P558*10%,0)</f>
        <v>0</v>
      </c>
      <c r="S558">
        <f>IF(OR(P558&gt;=5000,H558="east",E558="cookies"),P558*10%,0)</f>
        <v>1000.5</v>
      </c>
    </row>
    <row r="559" spans="2:19" x14ac:dyDescent="0.35">
      <c r="B559" s="5" t="s">
        <v>44</v>
      </c>
      <c r="C559" s="5" t="s">
        <v>8</v>
      </c>
      <c r="D559" s="5" t="s">
        <v>602</v>
      </c>
      <c r="E559" s="5" t="s">
        <v>9</v>
      </c>
      <c r="F559" s="6">
        <v>44002</v>
      </c>
      <c r="G559" s="5" t="s">
        <v>15</v>
      </c>
      <c r="H559" s="5" t="s">
        <v>16</v>
      </c>
      <c r="I559" s="7" t="s">
        <v>7</v>
      </c>
      <c r="J559" s="5">
        <v>48</v>
      </c>
      <c r="K559" s="5" t="str">
        <f>IF(J559&lt;50,"rendah","tinggi")</f>
        <v>rendah</v>
      </c>
      <c r="L559" s="5">
        <v>108</v>
      </c>
      <c r="M559" s="5">
        <v>69</v>
      </c>
      <c r="N559" s="8">
        <f>M559*J559</f>
        <v>3312</v>
      </c>
      <c r="O559" s="5">
        <f t="shared" si="24"/>
        <v>7452</v>
      </c>
      <c r="P559" s="9">
        <f t="shared" si="25"/>
        <v>4140</v>
      </c>
      <c r="Q559">
        <f t="shared" si="26"/>
        <v>0</v>
      </c>
      <c r="R559">
        <f>IF(AND(P559&gt;=5000,H559="east",E559="cookies"),P559*10%,0)</f>
        <v>0</v>
      </c>
      <c r="S559">
        <f>IF(OR(P559&gt;=5000,H559="east",E559="cookies"),P559*10%,0)</f>
        <v>414</v>
      </c>
    </row>
    <row r="560" spans="2:19" x14ac:dyDescent="0.35">
      <c r="B560" s="5" t="s">
        <v>45</v>
      </c>
      <c r="C560" s="5" t="s">
        <v>13</v>
      </c>
      <c r="D560" s="5" t="s">
        <v>599</v>
      </c>
      <c r="E560" s="5" t="s">
        <v>14</v>
      </c>
      <c r="F560" s="6">
        <v>44002</v>
      </c>
      <c r="G560" s="7" t="s">
        <v>19</v>
      </c>
      <c r="H560" s="5" t="s">
        <v>20</v>
      </c>
      <c r="I560" s="7" t="s">
        <v>11</v>
      </c>
      <c r="J560" s="5">
        <v>33</v>
      </c>
      <c r="K560" s="5" t="str">
        <f>IF(J560&lt;50,"rendah","tinggi")</f>
        <v>rendah</v>
      </c>
      <c r="L560" s="5">
        <v>76</v>
      </c>
      <c r="M560" s="5">
        <v>17</v>
      </c>
      <c r="N560" s="8">
        <f>M560*J560</f>
        <v>561</v>
      </c>
      <c r="O560" s="5">
        <f t="shared" si="24"/>
        <v>1292</v>
      </c>
      <c r="P560" s="9">
        <f t="shared" si="25"/>
        <v>731</v>
      </c>
      <c r="Q560">
        <f t="shared" si="26"/>
        <v>0</v>
      </c>
      <c r="R560">
        <f>IF(AND(P560&gt;=5000,H560="east",E560="cookies"),P560*10%,0)</f>
        <v>0</v>
      </c>
      <c r="S560">
        <f>IF(OR(P560&gt;=5000,H560="east",E560="cookies"),P560*10%,0)</f>
        <v>0</v>
      </c>
    </row>
    <row r="561" spans="2:19" x14ac:dyDescent="0.35">
      <c r="B561" s="5" t="s">
        <v>44</v>
      </c>
      <c r="C561" s="5" t="s">
        <v>13</v>
      </c>
      <c r="D561" s="5" t="s">
        <v>600</v>
      </c>
      <c r="E561" s="5" t="s">
        <v>14</v>
      </c>
      <c r="F561" s="6">
        <v>44002</v>
      </c>
      <c r="G561" s="5" t="s">
        <v>15</v>
      </c>
      <c r="H561" s="5" t="s">
        <v>16</v>
      </c>
      <c r="I561" s="7" t="s">
        <v>11</v>
      </c>
      <c r="J561" s="5">
        <v>33</v>
      </c>
      <c r="K561" s="5" t="str">
        <f>IF(J561&lt;50,"rendah","tinggi")</f>
        <v>rendah</v>
      </c>
      <c r="L561" s="5">
        <v>76</v>
      </c>
      <c r="M561" s="5">
        <v>13</v>
      </c>
      <c r="N561" s="8">
        <f>M561*J561</f>
        <v>429</v>
      </c>
      <c r="O561" s="5">
        <f t="shared" si="24"/>
        <v>988</v>
      </c>
      <c r="P561" s="9">
        <f t="shared" si="25"/>
        <v>559</v>
      </c>
      <c r="Q561">
        <f t="shared" si="26"/>
        <v>0</v>
      </c>
      <c r="R561">
        <f>IF(AND(P561&gt;=5000,H561="east",E561="cookies"),P561*10%,0)</f>
        <v>0</v>
      </c>
      <c r="S561">
        <f>IF(OR(P561&gt;=5000,H561="east",E561="cookies"),P561*10%,0)</f>
        <v>0</v>
      </c>
    </row>
    <row r="562" spans="2:19" x14ac:dyDescent="0.35">
      <c r="B562" s="5" t="s">
        <v>43</v>
      </c>
      <c r="C562" s="5" t="s">
        <v>26</v>
      </c>
      <c r="D562" s="5" t="s">
        <v>605</v>
      </c>
      <c r="E562" s="5" t="s">
        <v>14</v>
      </c>
      <c r="F562" s="6">
        <v>44003</v>
      </c>
      <c r="G562" s="5" t="s">
        <v>15</v>
      </c>
      <c r="H562" s="5" t="s">
        <v>16</v>
      </c>
      <c r="I562" s="7" t="s">
        <v>7</v>
      </c>
      <c r="J562" s="5">
        <v>74</v>
      </c>
      <c r="K562" s="5" t="str">
        <f>IF(J562&lt;50,"rendah","tinggi")</f>
        <v>tinggi</v>
      </c>
      <c r="L562" s="5">
        <v>168</v>
      </c>
      <c r="M562" s="5">
        <v>58</v>
      </c>
      <c r="N562" s="8">
        <f>M562*J562</f>
        <v>4292</v>
      </c>
      <c r="O562" s="5">
        <f t="shared" si="24"/>
        <v>9744</v>
      </c>
      <c r="P562" s="9">
        <f t="shared" si="25"/>
        <v>5452</v>
      </c>
      <c r="Q562">
        <f t="shared" si="26"/>
        <v>163.56</v>
      </c>
      <c r="R562">
        <f>IF(AND(P562&gt;=5000,H562="east",E562="cookies"),P562*10%,0)</f>
        <v>0</v>
      </c>
      <c r="S562">
        <f>IF(OR(P562&gt;=5000,H562="east",E562="cookies"),P562*10%,0)</f>
        <v>545.20000000000005</v>
      </c>
    </row>
    <row r="563" spans="2:19" x14ac:dyDescent="0.35">
      <c r="B563" s="5" t="s">
        <v>42</v>
      </c>
      <c r="C563" s="5" t="s">
        <v>18</v>
      </c>
      <c r="D563" s="5" t="s">
        <v>603</v>
      </c>
      <c r="E563" s="5" t="s">
        <v>14</v>
      </c>
      <c r="F563" s="6">
        <v>44003</v>
      </c>
      <c r="G563" s="5" t="s">
        <v>10</v>
      </c>
      <c r="H563" s="5" t="s">
        <v>6</v>
      </c>
      <c r="I563" s="7" t="s">
        <v>7</v>
      </c>
      <c r="J563" s="5">
        <v>68</v>
      </c>
      <c r="K563" s="5" t="str">
        <f>IF(J563&lt;50,"rendah","tinggi")</f>
        <v>tinggi</v>
      </c>
      <c r="L563" s="5">
        <v>153</v>
      </c>
      <c r="M563" s="5">
        <v>61</v>
      </c>
      <c r="N563" s="8">
        <f>M563*J563</f>
        <v>4148</v>
      </c>
      <c r="O563" s="5">
        <f t="shared" si="24"/>
        <v>9333</v>
      </c>
      <c r="P563" s="9">
        <f t="shared" si="25"/>
        <v>5185</v>
      </c>
      <c r="Q563">
        <f t="shared" si="26"/>
        <v>155.54999999999998</v>
      </c>
      <c r="R563">
        <f>IF(AND(P563&gt;=5000,H563="east",E563="cookies"),P563*10%,0)</f>
        <v>0</v>
      </c>
      <c r="S563">
        <f>IF(OR(P563&gt;=5000,H563="east",E563="cookies"),P563*10%,0)</f>
        <v>518.5</v>
      </c>
    </row>
    <row r="564" spans="2:19" x14ac:dyDescent="0.35">
      <c r="B564" s="5" t="s">
        <v>45</v>
      </c>
      <c r="C564" s="5" t="s">
        <v>13</v>
      </c>
      <c r="D564" s="5" t="s">
        <v>604</v>
      </c>
      <c r="E564" s="5" t="s">
        <v>14</v>
      </c>
      <c r="F564" s="6">
        <v>44003</v>
      </c>
      <c r="G564" s="7" t="s">
        <v>19</v>
      </c>
      <c r="H564" s="5" t="s">
        <v>20</v>
      </c>
      <c r="I564" s="7" t="s">
        <v>11</v>
      </c>
      <c r="J564" s="5">
        <v>33</v>
      </c>
      <c r="K564" s="5" t="str">
        <f>IF(J564&lt;50,"rendah","tinggi")</f>
        <v>rendah</v>
      </c>
      <c r="L564" s="5">
        <v>76</v>
      </c>
      <c r="M564" s="5">
        <v>78</v>
      </c>
      <c r="N564" s="8">
        <f>M564*J564</f>
        <v>2574</v>
      </c>
      <c r="O564" s="5">
        <f t="shared" si="24"/>
        <v>5928</v>
      </c>
      <c r="P564" s="9">
        <f t="shared" si="25"/>
        <v>3354</v>
      </c>
      <c r="Q564">
        <f t="shared" si="26"/>
        <v>0</v>
      </c>
      <c r="R564">
        <f>IF(AND(P564&gt;=5000,H564="east",E564="cookies"),P564*10%,0)</f>
        <v>0</v>
      </c>
      <c r="S564">
        <f>IF(OR(P564&gt;=5000,H564="east",E564="cookies"),P564*10%,0)</f>
        <v>0</v>
      </c>
    </row>
    <row r="565" spans="2:19" x14ac:dyDescent="0.35">
      <c r="B565" s="5" t="s">
        <v>45</v>
      </c>
      <c r="C565" s="5" t="s">
        <v>22</v>
      </c>
      <c r="D565" s="5" t="s">
        <v>606</v>
      </c>
      <c r="E565" s="5" t="s">
        <v>14</v>
      </c>
      <c r="F565" s="6">
        <v>44004</v>
      </c>
      <c r="G565" s="7" t="s">
        <v>19</v>
      </c>
      <c r="H565" s="5" t="s">
        <v>20</v>
      </c>
      <c r="I565" s="7" t="s">
        <v>7</v>
      </c>
      <c r="J565" s="5">
        <v>63</v>
      </c>
      <c r="K565" s="5" t="str">
        <f>IF(J565&lt;50,"rendah","tinggi")</f>
        <v>tinggi</v>
      </c>
      <c r="L565" s="5">
        <v>145</v>
      </c>
      <c r="M565" s="5">
        <v>73</v>
      </c>
      <c r="N565" s="8">
        <f>M565*J565</f>
        <v>4599</v>
      </c>
      <c r="O565" s="5">
        <f t="shared" si="24"/>
        <v>10585</v>
      </c>
      <c r="P565" s="9">
        <f t="shared" si="25"/>
        <v>5986</v>
      </c>
      <c r="Q565">
        <f t="shared" si="26"/>
        <v>179.57999999999998</v>
      </c>
      <c r="R565">
        <f>IF(AND(P565&gt;=5000,H565="east",E565="cookies"),P565*10%,0)</f>
        <v>0</v>
      </c>
      <c r="S565">
        <f>IF(OR(P565&gt;=5000,H565="east",E565="cookies"),P565*10%,0)</f>
        <v>598.6</v>
      </c>
    </row>
    <row r="566" spans="2:19" x14ac:dyDescent="0.35">
      <c r="B566" s="5" t="s">
        <v>44</v>
      </c>
      <c r="C566" s="5" t="s">
        <v>26</v>
      </c>
      <c r="D566" s="5" t="s">
        <v>607</v>
      </c>
      <c r="E566" s="5" t="s">
        <v>14</v>
      </c>
      <c r="F566" s="6">
        <v>44004</v>
      </c>
      <c r="G566" s="5" t="s">
        <v>15</v>
      </c>
      <c r="H566" s="5" t="s">
        <v>16</v>
      </c>
      <c r="I566" s="7" t="s">
        <v>11</v>
      </c>
      <c r="J566" s="5">
        <v>74</v>
      </c>
      <c r="K566" s="5" t="str">
        <f>IF(J566&lt;50,"rendah","tinggi")</f>
        <v>tinggi</v>
      </c>
      <c r="L566" s="5">
        <v>168</v>
      </c>
      <c r="M566" s="5">
        <v>32</v>
      </c>
      <c r="N566" s="8">
        <f>M566*J566</f>
        <v>2368</v>
      </c>
      <c r="O566" s="5">
        <f t="shared" si="24"/>
        <v>5376</v>
      </c>
      <c r="P566" s="9">
        <f t="shared" si="25"/>
        <v>3008</v>
      </c>
      <c r="Q566">
        <f t="shared" si="26"/>
        <v>0</v>
      </c>
      <c r="R566">
        <f>IF(AND(P566&gt;=5000,H566="east",E566="cookies"),P566*10%,0)</f>
        <v>0</v>
      </c>
      <c r="S566">
        <f>IF(OR(P566&gt;=5000,H566="east",E566="cookies"),P566*10%,0)</f>
        <v>0</v>
      </c>
    </row>
    <row r="567" spans="2:19" x14ac:dyDescent="0.35">
      <c r="B567" s="5" t="s">
        <v>43</v>
      </c>
      <c r="C567" s="5" t="s">
        <v>30</v>
      </c>
      <c r="D567" s="5" t="s">
        <v>610</v>
      </c>
      <c r="E567" s="5" t="s">
        <v>9</v>
      </c>
      <c r="F567" s="6">
        <v>44005</v>
      </c>
      <c r="G567" s="5" t="s">
        <v>15</v>
      </c>
      <c r="H567" s="5" t="s">
        <v>16</v>
      </c>
      <c r="I567" s="7" t="s">
        <v>11</v>
      </c>
      <c r="J567" s="5">
        <v>63</v>
      </c>
      <c r="K567" s="5" t="str">
        <f>IF(J567&lt;50,"rendah","tinggi")</f>
        <v>tinggi</v>
      </c>
      <c r="L567" s="5">
        <v>142</v>
      </c>
      <c r="M567" s="5">
        <v>93</v>
      </c>
      <c r="N567" s="8">
        <f>M567*J567</f>
        <v>5859</v>
      </c>
      <c r="O567" s="5">
        <f t="shared" si="24"/>
        <v>13206</v>
      </c>
      <c r="P567" s="9">
        <f t="shared" si="25"/>
        <v>7347</v>
      </c>
      <c r="Q567">
        <f t="shared" si="26"/>
        <v>220.41</v>
      </c>
      <c r="R567">
        <f>IF(AND(P567&gt;=5000,H567="east",E567="cookies"),P567*10%,0)</f>
        <v>0</v>
      </c>
      <c r="S567">
        <f>IF(OR(P567&gt;=5000,H567="east",E567="cookies"),P567*10%,0)</f>
        <v>734.7</v>
      </c>
    </row>
    <row r="568" spans="2:19" x14ac:dyDescent="0.35">
      <c r="B568" s="5" t="s">
        <v>44</v>
      </c>
      <c r="C568" s="5" t="s">
        <v>22</v>
      </c>
      <c r="D568" s="5" t="s">
        <v>609</v>
      </c>
      <c r="E568" s="5" t="s">
        <v>14</v>
      </c>
      <c r="F568" s="6">
        <v>44005</v>
      </c>
      <c r="G568" s="5" t="s">
        <v>15</v>
      </c>
      <c r="H568" s="5" t="s">
        <v>16</v>
      </c>
      <c r="I568" s="7" t="s">
        <v>7</v>
      </c>
      <c r="J568" s="5">
        <v>63</v>
      </c>
      <c r="K568" s="5" t="str">
        <f>IF(J568&lt;50,"rendah","tinggi")</f>
        <v>tinggi</v>
      </c>
      <c r="L568" s="5">
        <v>145</v>
      </c>
      <c r="M568" s="5">
        <v>58</v>
      </c>
      <c r="N568" s="8">
        <f>M568*J568</f>
        <v>3654</v>
      </c>
      <c r="O568" s="5">
        <f t="shared" si="24"/>
        <v>8410</v>
      </c>
      <c r="P568" s="9">
        <f t="shared" si="25"/>
        <v>4756</v>
      </c>
      <c r="Q568">
        <f t="shared" si="26"/>
        <v>0</v>
      </c>
      <c r="R568">
        <f>IF(AND(P568&gt;=5000,H568="east",E568="cookies"),P568*10%,0)</f>
        <v>0</v>
      </c>
      <c r="S568">
        <f>IF(OR(P568&gt;=5000,H568="east",E568="cookies"),P568*10%,0)</f>
        <v>0</v>
      </c>
    </row>
    <row r="569" spans="2:19" x14ac:dyDescent="0.35">
      <c r="B569" s="5" t="s">
        <v>44</v>
      </c>
      <c r="C569" s="5" t="s">
        <v>25</v>
      </c>
      <c r="D569" s="5" t="s">
        <v>608</v>
      </c>
      <c r="E569" s="5" t="s">
        <v>4</v>
      </c>
      <c r="F569" s="6">
        <v>44005</v>
      </c>
      <c r="G569" s="5" t="s">
        <v>15</v>
      </c>
      <c r="H569" s="5" t="s">
        <v>16</v>
      </c>
      <c r="I569" s="7" t="s">
        <v>7</v>
      </c>
      <c r="J569" s="5">
        <v>92</v>
      </c>
      <c r="K569" s="5" t="str">
        <f>IF(J569&lt;50,"rendah","tinggi")</f>
        <v>tinggi</v>
      </c>
      <c r="L569" s="5">
        <v>207</v>
      </c>
      <c r="M569" s="5">
        <v>39</v>
      </c>
      <c r="N569" s="8">
        <f>M569*J569</f>
        <v>3588</v>
      </c>
      <c r="O569" s="5">
        <f t="shared" si="24"/>
        <v>8073</v>
      </c>
      <c r="P569" s="9">
        <f t="shared" si="25"/>
        <v>4485</v>
      </c>
      <c r="Q569">
        <f t="shared" si="26"/>
        <v>0</v>
      </c>
      <c r="R569">
        <f>IF(AND(P569&gt;=5000,H569="east",E569="cookies"),P569*10%,0)</f>
        <v>0</v>
      </c>
      <c r="S569">
        <f>IF(OR(P569&gt;=5000,H569="east",E569="cookies"),P569*10%,0)</f>
        <v>0</v>
      </c>
    </row>
    <row r="570" spans="2:19" x14ac:dyDescent="0.35">
      <c r="B570" s="5" t="s">
        <v>42</v>
      </c>
      <c r="C570" s="5" t="s">
        <v>3</v>
      </c>
      <c r="D570" s="5" t="s">
        <v>611</v>
      </c>
      <c r="E570" s="5" t="s">
        <v>4</v>
      </c>
      <c r="F570" s="6">
        <v>44006</v>
      </c>
      <c r="G570" s="5" t="s">
        <v>10</v>
      </c>
      <c r="H570" s="5" t="s">
        <v>6</v>
      </c>
      <c r="I570" s="7" t="s">
        <v>11</v>
      </c>
      <c r="J570" s="5">
        <v>105</v>
      </c>
      <c r="K570" s="5" t="str">
        <f>IF(J570&lt;50,"rendah","tinggi")</f>
        <v>tinggi</v>
      </c>
      <c r="L570" s="5">
        <v>237</v>
      </c>
      <c r="M570" s="5">
        <v>74</v>
      </c>
      <c r="N570" s="8">
        <f>M570*J570</f>
        <v>7770</v>
      </c>
      <c r="O570" s="5">
        <f t="shared" si="24"/>
        <v>17538</v>
      </c>
      <c r="P570" s="9">
        <f t="shared" si="25"/>
        <v>9768</v>
      </c>
      <c r="Q570">
        <f t="shared" si="26"/>
        <v>293.03999999999996</v>
      </c>
      <c r="R570">
        <f>IF(AND(P570&gt;=5000,H570="east",E570="cookies"),P570*10%,0)</f>
        <v>0</v>
      </c>
      <c r="S570">
        <f>IF(OR(P570&gt;=5000,H570="east",E570="cookies"),P570*10%,0)</f>
        <v>976.80000000000007</v>
      </c>
    </row>
    <row r="571" spans="2:19" x14ac:dyDescent="0.35">
      <c r="B571" s="5" t="s">
        <v>45</v>
      </c>
      <c r="C571" s="5" t="s">
        <v>21</v>
      </c>
      <c r="D571" s="5" t="s">
        <v>612</v>
      </c>
      <c r="E571" s="5" t="s">
        <v>14</v>
      </c>
      <c r="F571" s="6">
        <v>44006</v>
      </c>
      <c r="G571" s="7" t="s">
        <v>19</v>
      </c>
      <c r="H571" s="5" t="s">
        <v>20</v>
      </c>
      <c r="I571" s="7" t="s">
        <v>7</v>
      </c>
      <c r="J571" s="5">
        <v>57</v>
      </c>
      <c r="K571" s="5" t="str">
        <f>IF(J571&lt;50,"rendah","tinggi")</f>
        <v>tinggi</v>
      </c>
      <c r="L571" s="5">
        <v>129</v>
      </c>
      <c r="M571" s="5">
        <v>73</v>
      </c>
      <c r="N571" s="8">
        <f>M571*J571</f>
        <v>4161</v>
      </c>
      <c r="O571" s="5">
        <f t="shared" si="24"/>
        <v>9417</v>
      </c>
      <c r="P571" s="9">
        <f t="shared" si="25"/>
        <v>5256</v>
      </c>
      <c r="Q571">
        <f t="shared" si="26"/>
        <v>157.68</v>
      </c>
      <c r="R571">
        <f>IF(AND(P571&gt;=5000,H571="east",E571="cookies"),P571*10%,0)</f>
        <v>0</v>
      </c>
      <c r="S571">
        <f>IF(OR(P571&gt;=5000,H571="east",E571="cookies"),P571*10%,0)</f>
        <v>525.6</v>
      </c>
    </row>
    <row r="572" spans="2:19" x14ac:dyDescent="0.35">
      <c r="B572" s="5" t="s">
        <v>45</v>
      </c>
      <c r="C572" s="5" t="s">
        <v>22</v>
      </c>
      <c r="D572" s="5" t="s">
        <v>613</v>
      </c>
      <c r="E572" s="5" t="s">
        <v>14</v>
      </c>
      <c r="F572" s="6">
        <v>44006</v>
      </c>
      <c r="G572" s="7" t="s">
        <v>19</v>
      </c>
      <c r="H572" s="5" t="s">
        <v>20</v>
      </c>
      <c r="I572" s="7" t="s">
        <v>11</v>
      </c>
      <c r="J572" s="5">
        <v>63</v>
      </c>
      <c r="K572" s="5" t="str">
        <f>IF(J572&lt;50,"rendah","tinggi")</f>
        <v>tinggi</v>
      </c>
      <c r="L572" s="5">
        <v>145</v>
      </c>
      <c r="M572" s="5">
        <v>15</v>
      </c>
      <c r="N572" s="8">
        <f>M572*J572</f>
        <v>945</v>
      </c>
      <c r="O572" s="5">
        <f t="shared" si="24"/>
        <v>2175</v>
      </c>
      <c r="P572" s="9">
        <f t="shared" si="25"/>
        <v>1230</v>
      </c>
      <c r="Q572">
        <f t="shared" si="26"/>
        <v>0</v>
      </c>
      <c r="R572">
        <f>IF(AND(P572&gt;=5000,H572="east",E572="cookies"),P572*10%,0)</f>
        <v>0</v>
      </c>
      <c r="S572">
        <f>IF(OR(P572&gt;=5000,H572="east",E572="cookies"),P572*10%,0)</f>
        <v>0</v>
      </c>
    </row>
    <row r="573" spans="2:19" x14ac:dyDescent="0.35">
      <c r="B573" s="5" t="s">
        <v>42</v>
      </c>
      <c r="C573" s="5" t="s">
        <v>27</v>
      </c>
      <c r="D573" s="5" t="s">
        <v>614</v>
      </c>
      <c r="E573" s="5" t="s">
        <v>14</v>
      </c>
      <c r="F573" s="6">
        <v>44007</v>
      </c>
      <c r="G573" s="5" t="s">
        <v>10</v>
      </c>
      <c r="H573" s="5" t="s">
        <v>6</v>
      </c>
      <c r="I573" s="7" t="s">
        <v>7</v>
      </c>
      <c r="J573" s="5">
        <v>94</v>
      </c>
      <c r="K573" s="5" t="str">
        <f>IF(J573&lt;50,"rendah","tinggi")</f>
        <v>tinggi</v>
      </c>
      <c r="L573" s="5">
        <v>213</v>
      </c>
      <c r="M573" s="5">
        <v>61</v>
      </c>
      <c r="N573" s="8">
        <f>M573*J573</f>
        <v>5734</v>
      </c>
      <c r="O573" s="5">
        <f t="shared" si="24"/>
        <v>12993</v>
      </c>
      <c r="P573" s="9">
        <f t="shared" si="25"/>
        <v>7259</v>
      </c>
      <c r="Q573">
        <f t="shared" si="26"/>
        <v>217.76999999999998</v>
      </c>
      <c r="R573">
        <f>IF(AND(P573&gt;=5000,H573="east",E573="cookies"),P573*10%,0)</f>
        <v>0</v>
      </c>
      <c r="S573">
        <f>IF(OR(P573&gt;=5000,H573="east",E573="cookies"),P573*10%,0)</f>
        <v>725.90000000000009</v>
      </c>
    </row>
    <row r="574" spans="2:19" x14ac:dyDescent="0.35">
      <c r="B574" s="5" t="s">
        <v>43</v>
      </c>
      <c r="C574" s="5" t="s">
        <v>25</v>
      </c>
      <c r="D574" s="5" t="s">
        <v>616</v>
      </c>
      <c r="E574" s="5" t="s">
        <v>4</v>
      </c>
      <c r="F574" s="6">
        <v>44007</v>
      </c>
      <c r="G574" s="5" t="s">
        <v>15</v>
      </c>
      <c r="H574" s="5" t="s">
        <v>16</v>
      </c>
      <c r="I574" s="7" t="s">
        <v>7</v>
      </c>
      <c r="J574" s="5">
        <v>92</v>
      </c>
      <c r="K574" s="5" t="str">
        <f>IF(J574&lt;50,"rendah","tinggi")</f>
        <v>tinggi</v>
      </c>
      <c r="L574" s="5">
        <v>207</v>
      </c>
      <c r="M574" s="5">
        <v>63</v>
      </c>
      <c r="N574" s="8">
        <f>M574*J574</f>
        <v>5796</v>
      </c>
      <c r="O574" s="5">
        <f t="shared" si="24"/>
        <v>13041</v>
      </c>
      <c r="P574" s="9">
        <f t="shared" si="25"/>
        <v>7245</v>
      </c>
      <c r="Q574">
        <f t="shared" si="26"/>
        <v>217.35</v>
      </c>
      <c r="R574">
        <f>IF(AND(P574&gt;=5000,H574="east",E574="cookies"),P574*10%,0)</f>
        <v>0</v>
      </c>
      <c r="S574">
        <f>IF(OR(P574&gt;=5000,H574="east",E574="cookies"),P574*10%,0)</f>
        <v>724.5</v>
      </c>
    </row>
    <row r="575" spans="2:19" x14ac:dyDescent="0.35">
      <c r="B575" s="5" t="s">
        <v>43</v>
      </c>
      <c r="C575" s="5" t="s">
        <v>3</v>
      </c>
      <c r="D575" s="5" t="s">
        <v>615</v>
      </c>
      <c r="E575" s="5" t="s">
        <v>4</v>
      </c>
      <c r="F575" s="6">
        <v>44007</v>
      </c>
      <c r="G575" s="5" t="s">
        <v>15</v>
      </c>
      <c r="H575" s="5" t="s">
        <v>16</v>
      </c>
      <c r="I575" s="7" t="s">
        <v>7</v>
      </c>
      <c r="J575" s="5">
        <v>105</v>
      </c>
      <c r="K575" s="5" t="str">
        <f>IF(J575&lt;50,"rendah","tinggi")</f>
        <v>tinggi</v>
      </c>
      <c r="L575" s="5">
        <v>237</v>
      </c>
      <c r="M575" s="5">
        <v>36</v>
      </c>
      <c r="N575" s="8">
        <f>M575*J575</f>
        <v>3780</v>
      </c>
      <c r="O575" s="5">
        <f t="shared" si="24"/>
        <v>8532</v>
      </c>
      <c r="P575" s="9">
        <f t="shared" si="25"/>
        <v>4752</v>
      </c>
      <c r="Q575">
        <f t="shared" si="26"/>
        <v>0</v>
      </c>
      <c r="R575">
        <f>IF(AND(P575&gt;=5000,H575="east",E575="cookies"),P575*10%,0)</f>
        <v>0</v>
      </c>
      <c r="S575">
        <f>IF(OR(P575&gt;=5000,H575="east",E575="cookies"),P575*10%,0)</f>
        <v>0</v>
      </c>
    </row>
    <row r="576" spans="2:19" x14ac:dyDescent="0.35">
      <c r="B576" s="5" t="s">
        <v>44</v>
      </c>
      <c r="C576" s="5" t="s">
        <v>18</v>
      </c>
      <c r="D576" s="5" t="s">
        <v>620</v>
      </c>
      <c r="E576" s="5" t="s">
        <v>14</v>
      </c>
      <c r="F576" s="6">
        <v>44008</v>
      </c>
      <c r="G576" s="5" t="s">
        <v>15</v>
      </c>
      <c r="H576" s="5" t="s">
        <v>16</v>
      </c>
      <c r="I576" s="7" t="s">
        <v>11</v>
      </c>
      <c r="J576" s="5">
        <v>68</v>
      </c>
      <c r="K576" s="5" t="str">
        <f>IF(J576&lt;50,"rendah","tinggi")</f>
        <v>tinggi</v>
      </c>
      <c r="L576" s="5">
        <v>153</v>
      </c>
      <c r="M576" s="5">
        <v>84</v>
      </c>
      <c r="N576" s="8">
        <f>M576*J576</f>
        <v>5712</v>
      </c>
      <c r="O576" s="5">
        <f t="shared" si="24"/>
        <v>12852</v>
      </c>
      <c r="P576" s="9">
        <f t="shared" si="25"/>
        <v>7140</v>
      </c>
      <c r="Q576">
        <f t="shared" si="26"/>
        <v>214.2</v>
      </c>
      <c r="R576">
        <f>IF(AND(P576&gt;=5000,H576="east",E576="cookies"),P576*10%,0)</f>
        <v>0</v>
      </c>
      <c r="S576">
        <f>IF(OR(P576&gt;=5000,H576="east",E576="cookies"),P576*10%,0)</f>
        <v>714</v>
      </c>
    </row>
    <row r="577" spans="2:19" x14ac:dyDescent="0.35">
      <c r="B577" s="5" t="s">
        <v>43</v>
      </c>
      <c r="C577" s="5" t="s">
        <v>30</v>
      </c>
      <c r="D577" s="5" t="s">
        <v>621</v>
      </c>
      <c r="E577" s="5" t="s">
        <v>9</v>
      </c>
      <c r="F577" s="6">
        <v>44008</v>
      </c>
      <c r="G577" s="5" t="s">
        <v>15</v>
      </c>
      <c r="H577" s="5" t="s">
        <v>16</v>
      </c>
      <c r="I577" s="7" t="s">
        <v>7</v>
      </c>
      <c r="J577" s="5">
        <v>63</v>
      </c>
      <c r="K577" s="5" t="str">
        <f>IF(J577&lt;50,"rendah","tinggi")</f>
        <v>tinggi</v>
      </c>
      <c r="L577" s="5">
        <v>142</v>
      </c>
      <c r="M577" s="5">
        <v>42</v>
      </c>
      <c r="N577" s="8">
        <f>M577*J577</f>
        <v>2646</v>
      </c>
      <c r="O577" s="5">
        <f t="shared" si="24"/>
        <v>5964</v>
      </c>
      <c r="P577" s="9">
        <f t="shared" si="25"/>
        <v>3318</v>
      </c>
      <c r="Q577">
        <f t="shared" si="26"/>
        <v>0</v>
      </c>
      <c r="R577">
        <f>IF(AND(P577&gt;=5000,H577="east",E577="cookies"),P577*10%,0)</f>
        <v>0</v>
      </c>
      <c r="S577">
        <f>IF(OR(P577&gt;=5000,H577="east",E577="cookies"),P577*10%,0)</f>
        <v>331.8</v>
      </c>
    </row>
    <row r="578" spans="2:19" x14ac:dyDescent="0.35">
      <c r="B578" s="5" t="s">
        <v>42</v>
      </c>
      <c r="C578" s="5" t="s">
        <v>13</v>
      </c>
      <c r="D578" s="5" t="s">
        <v>617</v>
      </c>
      <c r="E578" s="5" t="s">
        <v>14</v>
      </c>
      <c r="F578" s="6">
        <v>44008</v>
      </c>
      <c r="G578" s="5" t="s">
        <v>10</v>
      </c>
      <c r="H578" s="5" t="s">
        <v>6</v>
      </c>
      <c r="I578" s="7" t="s">
        <v>7</v>
      </c>
      <c r="J578" s="5">
        <v>33</v>
      </c>
      <c r="K578" s="5" t="str">
        <f>IF(J578&lt;50,"rendah","tinggi")</f>
        <v>rendah</v>
      </c>
      <c r="L578" s="5">
        <v>76</v>
      </c>
      <c r="M578" s="5">
        <v>67</v>
      </c>
      <c r="N578" s="8">
        <f>M578*J578</f>
        <v>2211</v>
      </c>
      <c r="O578" s="5">
        <f t="shared" si="24"/>
        <v>5092</v>
      </c>
      <c r="P578" s="9">
        <f t="shared" si="25"/>
        <v>2881</v>
      </c>
      <c r="Q578">
        <f t="shared" si="26"/>
        <v>0</v>
      </c>
      <c r="R578">
        <f>IF(AND(P578&gt;=5000,H578="east",E578="cookies"),P578*10%,0)</f>
        <v>0</v>
      </c>
      <c r="S578">
        <f>IF(OR(P578&gt;=5000,H578="east",E578="cookies"),P578*10%,0)</f>
        <v>288.10000000000002</v>
      </c>
    </row>
    <row r="579" spans="2:19" x14ac:dyDescent="0.35">
      <c r="B579" s="5" t="s">
        <v>45</v>
      </c>
      <c r="C579" s="5" t="s">
        <v>21</v>
      </c>
      <c r="D579" s="5" t="s">
        <v>618</v>
      </c>
      <c r="E579" s="5" t="s">
        <v>14</v>
      </c>
      <c r="F579" s="6">
        <v>44008</v>
      </c>
      <c r="G579" s="5" t="s">
        <v>24</v>
      </c>
      <c r="H579" s="5" t="s">
        <v>20</v>
      </c>
      <c r="I579" s="7" t="s">
        <v>7</v>
      </c>
      <c r="J579" s="5">
        <v>57</v>
      </c>
      <c r="K579" s="5" t="str">
        <f>IF(J579&lt;50,"rendah","tinggi")</f>
        <v>tinggi</v>
      </c>
      <c r="L579" s="5">
        <v>129</v>
      </c>
      <c r="M579" s="5">
        <v>33</v>
      </c>
      <c r="N579" s="8">
        <f>M579*J579</f>
        <v>1881</v>
      </c>
      <c r="O579" s="5">
        <f t="shared" si="24"/>
        <v>4257</v>
      </c>
      <c r="P579" s="9">
        <f t="shared" si="25"/>
        <v>2376</v>
      </c>
      <c r="Q579">
        <f t="shared" si="26"/>
        <v>0</v>
      </c>
      <c r="R579">
        <f>IF(AND(P579&gt;=5000,H579="east",E579="cookies"),P579*10%,0)</f>
        <v>0</v>
      </c>
      <c r="S579">
        <f>IF(OR(P579&gt;=5000,H579="east",E579="cookies"),P579*10%,0)</f>
        <v>0</v>
      </c>
    </row>
    <row r="580" spans="2:19" x14ac:dyDescent="0.35">
      <c r="B580" s="5" t="s">
        <v>45</v>
      </c>
      <c r="C580" s="5" t="s">
        <v>22</v>
      </c>
      <c r="D580" s="5" t="s">
        <v>619</v>
      </c>
      <c r="E580" s="5" t="s">
        <v>14</v>
      </c>
      <c r="F580" s="6">
        <v>44008</v>
      </c>
      <c r="G580" s="5" t="s">
        <v>24</v>
      </c>
      <c r="H580" s="5" t="s">
        <v>20</v>
      </c>
      <c r="I580" s="7" t="s">
        <v>7</v>
      </c>
      <c r="J580" s="5">
        <v>63</v>
      </c>
      <c r="K580" s="5" t="str">
        <f>IF(J580&lt;50,"rendah","tinggi")</f>
        <v>tinggi</v>
      </c>
      <c r="L580" s="5">
        <v>145</v>
      </c>
      <c r="M580" s="5">
        <v>3</v>
      </c>
      <c r="N580" s="8">
        <f>M580*J580</f>
        <v>189</v>
      </c>
      <c r="O580" s="5">
        <f t="shared" si="24"/>
        <v>435</v>
      </c>
      <c r="P580" s="9">
        <f t="shared" si="25"/>
        <v>246</v>
      </c>
      <c r="Q580">
        <f t="shared" si="26"/>
        <v>0</v>
      </c>
      <c r="R580">
        <f>IF(AND(P580&gt;=5000,H580="east",E580="cookies"),P580*10%,0)</f>
        <v>0</v>
      </c>
      <c r="S580">
        <f>IF(OR(P580&gt;=5000,H580="east",E580="cookies"),P580*10%,0)</f>
        <v>0</v>
      </c>
    </row>
    <row r="581" spans="2:19" x14ac:dyDescent="0.35">
      <c r="B581" s="5" t="s">
        <v>43</v>
      </c>
      <c r="C581" s="5" t="s">
        <v>25</v>
      </c>
      <c r="D581" s="5" t="s">
        <v>623</v>
      </c>
      <c r="E581" s="5" t="s">
        <v>4</v>
      </c>
      <c r="F581" s="6">
        <v>44009</v>
      </c>
      <c r="G581" s="5" t="s">
        <v>15</v>
      </c>
      <c r="H581" s="5" t="s">
        <v>16</v>
      </c>
      <c r="I581" s="7" t="s">
        <v>11</v>
      </c>
      <c r="J581" s="5">
        <v>92</v>
      </c>
      <c r="K581" s="5" t="str">
        <f>IF(J581&lt;50,"rendah","tinggi")</f>
        <v>tinggi</v>
      </c>
      <c r="L581" s="5">
        <v>207</v>
      </c>
      <c r="M581" s="5">
        <v>61</v>
      </c>
      <c r="N581" s="8">
        <f>M581*J581</f>
        <v>5612</v>
      </c>
      <c r="O581" s="5">
        <f t="shared" si="24"/>
        <v>12627</v>
      </c>
      <c r="P581" s="9">
        <f t="shared" si="25"/>
        <v>7015</v>
      </c>
      <c r="Q581">
        <f t="shared" si="26"/>
        <v>210.45</v>
      </c>
      <c r="R581">
        <f>IF(AND(P581&gt;=5000,H581="east",E581="cookies"),P581*10%,0)</f>
        <v>0</v>
      </c>
      <c r="S581">
        <f>IF(OR(P581&gt;=5000,H581="east",E581="cookies"),P581*10%,0)</f>
        <v>701.5</v>
      </c>
    </row>
    <row r="582" spans="2:19" x14ac:dyDescent="0.35">
      <c r="B582" s="5" t="s">
        <v>42</v>
      </c>
      <c r="C582" s="5" t="s">
        <v>30</v>
      </c>
      <c r="D582" s="5" t="s">
        <v>622</v>
      </c>
      <c r="E582" s="5" t="s">
        <v>9</v>
      </c>
      <c r="F582" s="6">
        <v>44009</v>
      </c>
      <c r="G582" s="5" t="s">
        <v>10</v>
      </c>
      <c r="H582" s="5" t="s">
        <v>6</v>
      </c>
      <c r="I582" s="7" t="s">
        <v>7</v>
      </c>
      <c r="J582" s="5">
        <v>63</v>
      </c>
      <c r="K582" s="5" t="str">
        <f>IF(J582&lt;50,"rendah","tinggi")</f>
        <v>tinggi</v>
      </c>
      <c r="L582" s="5">
        <v>142</v>
      </c>
      <c r="M582" s="5">
        <v>60</v>
      </c>
      <c r="N582" s="8">
        <f>M582*J582</f>
        <v>3780</v>
      </c>
      <c r="O582" s="5">
        <f t="shared" si="24"/>
        <v>8520</v>
      </c>
      <c r="P582" s="9">
        <f t="shared" si="25"/>
        <v>4740</v>
      </c>
      <c r="Q582">
        <f t="shared" si="26"/>
        <v>0</v>
      </c>
      <c r="R582">
        <f>IF(AND(P582&gt;=5000,H582="east",E582="cookies"),P582*10%,0)</f>
        <v>0</v>
      </c>
      <c r="S582">
        <f>IF(OR(P582&gt;=5000,H582="east",E582="cookies"),P582*10%,0)</f>
        <v>474</v>
      </c>
    </row>
    <row r="583" spans="2:19" x14ac:dyDescent="0.35">
      <c r="B583" s="5" t="s">
        <v>43</v>
      </c>
      <c r="C583" s="5" t="s">
        <v>17</v>
      </c>
      <c r="D583" s="5" t="s">
        <v>624</v>
      </c>
      <c r="E583" s="5" t="s">
        <v>14</v>
      </c>
      <c r="F583" s="6">
        <v>44009</v>
      </c>
      <c r="G583" s="5" t="s">
        <v>15</v>
      </c>
      <c r="H583" s="5" t="s">
        <v>16</v>
      </c>
      <c r="I583" s="7" t="s">
        <v>11</v>
      </c>
      <c r="J583" s="5">
        <v>46</v>
      </c>
      <c r="K583" s="5" t="str">
        <f>IF(J583&lt;50,"rendah","tinggi")</f>
        <v>rendah</v>
      </c>
      <c r="L583" s="5">
        <v>104</v>
      </c>
      <c r="M583" s="5">
        <v>9</v>
      </c>
      <c r="N583" s="8">
        <f>M583*J583</f>
        <v>414</v>
      </c>
      <c r="O583" s="5">
        <f t="shared" ref="O583:O646" si="27">M583*L583</f>
        <v>936</v>
      </c>
      <c r="P583" s="9">
        <f t="shared" ref="P583:P646" si="28">O583-N583</f>
        <v>522</v>
      </c>
      <c r="Q583">
        <f t="shared" si="26"/>
        <v>0</v>
      </c>
      <c r="R583">
        <f>IF(AND(P583&gt;=5000,H583="east",E583="cookies"),P583*10%,0)</f>
        <v>0</v>
      </c>
      <c r="S583">
        <f>IF(OR(P583&gt;=5000,H583="east",E583="cookies"),P583*10%,0)</f>
        <v>0</v>
      </c>
    </row>
    <row r="584" spans="2:19" x14ac:dyDescent="0.35">
      <c r="B584" s="5" t="s">
        <v>44</v>
      </c>
      <c r="C584" s="5" t="s">
        <v>22</v>
      </c>
      <c r="D584" s="5" t="s">
        <v>626</v>
      </c>
      <c r="E584" s="5" t="s">
        <v>14</v>
      </c>
      <c r="F584" s="6">
        <v>44010</v>
      </c>
      <c r="G584" s="5" t="s">
        <v>15</v>
      </c>
      <c r="H584" s="5" t="s">
        <v>16</v>
      </c>
      <c r="I584" s="7" t="s">
        <v>11</v>
      </c>
      <c r="J584" s="5">
        <v>63</v>
      </c>
      <c r="K584" s="5" t="str">
        <f>IF(J584&lt;50,"rendah","tinggi")</f>
        <v>tinggi</v>
      </c>
      <c r="L584" s="5">
        <v>145</v>
      </c>
      <c r="M584" s="5">
        <v>94</v>
      </c>
      <c r="N584" s="8">
        <f>M584*J584</f>
        <v>5922</v>
      </c>
      <c r="O584" s="5">
        <f t="shared" si="27"/>
        <v>13630</v>
      </c>
      <c r="P584" s="9">
        <f t="shared" si="28"/>
        <v>7708</v>
      </c>
      <c r="Q584">
        <f t="shared" ref="Q584:Q647" si="29">IF(P584&lt;5000,0,P584*3%)</f>
        <v>231.23999999999998</v>
      </c>
      <c r="R584">
        <f>IF(AND(P584&gt;=5000,H584="east",E584="cookies"),P584*10%,0)</f>
        <v>0</v>
      </c>
      <c r="S584">
        <f>IF(OR(P584&gt;=5000,H584="east",E584="cookies"),P584*10%,0)</f>
        <v>770.80000000000007</v>
      </c>
    </row>
    <row r="585" spans="2:19" x14ac:dyDescent="0.35">
      <c r="B585" s="5" t="s">
        <v>43</v>
      </c>
      <c r="C585" s="5" t="s">
        <v>18</v>
      </c>
      <c r="D585" s="5" t="s">
        <v>627</v>
      </c>
      <c r="E585" s="5" t="s">
        <v>14</v>
      </c>
      <c r="F585" s="6">
        <v>44010</v>
      </c>
      <c r="G585" s="5" t="s">
        <v>15</v>
      </c>
      <c r="H585" s="5" t="s">
        <v>16</v>
      </c>
      <c r="I585" s="7" t="s">
        <v>7</v>
      </c>
      <c r="J585" s="5">
        <v>68</v>
      </c>
      <c r="K585" s="5" t="str">
        <f>IF(J585&lt;50,"rendah","tinggi")</f>
        <v>tinggi</v>
      </c>
      <c r="L585" s="5">
        <v>153</v>
      </c>
      <c r="M585" s="5">
        <v>90</v>
      </c>
      <c r="N585" s="8">
        <f>M585*J585</f>
        <v>6120</v>
      </c>
      <c r="O585" s="5">
        <f t="shared" si="27"/>
        <v>13770</v>
      </c>
      <c r="P585" s="9">
        <f t="shared" si="28"/>
        <v>7650</v>
      </c>
      <c r="Q585">
        <f t="shared" si="29"/>
        <v>229.5</v>
      </c>
      <c r="R585">
        <f>IF(AND(P585&gt;=5000,H585="east",E585="cookies"),P585*10%,0)</f>
        <v>0</v>
      </c>
      <c r="S585">
        <f>IF(OR(P585&gt;=5000,H585="east",E585="cookies"),P585*10%,0)</f>
        <v>765</v>
      </c>
    </row>
    <row r="586" spans="2:19" x14ac:dyDescent="0.35">
      <c r="B586" s="5" t="s">
        <v>45</v>
      </c>
      <c r="C586" s="5" t="s">
        <v>23</v>
      </c>
      <c r="D586" s="5" t="s">
        <v>625</v>
      </c>
      <c r="E586" s="5" t="s">
        <v>14</v>
      </c>
      <c r="F586" s="6">
        <v>44010</v>
      </c>
      <c r="G586" s="5" t="s">
        <v>24</v>
      </c>
      <c r="H586" s="5" t="s">
        <v>20</v>
      </c>
      <c r="I586" s="7" t="s">
        <v>7</v>
      </c>
      <c r="J586" s="5">
        <v>64</v>
      </c>
      <c r="K586" s="5" t="str">
        <f>IF(J586&lt;50,"rendah","tinggi")</f>
        <v>tinggi</v>
      </c>
      <c r="L586" s="5">
        <v>144</v>
      </c>
      <c r="M586" s="5">
        <v>35</v>
      </c>
      <c r="N586" s="8">
        <f>M586*J586</f>
        <v>2240</v>
      </c>
      <c r="O586" s="5">
        <f t="shared" si="27"/>
        <v>5040</v>
      </c>
      <c r="P586" s="9">
        <f t="shared" si="28"/>
        <v>2800</v>
      </c>
      <c r="Q586">
        <f t="shared" si="29"/>
        <v>0</v>
      </c>
      <c r="R586">
        <f>IF(AND(P586&gt;=5000,H586="east",E586="cookies"),P586*10%,0)</f>
        <v>0</v>
      </c>
      <c r="S586">
        <f>IF(OR(P586&gt;=5000,H586="east",E586="cookies"),P586*10%,0)</f>
        <v>0</v>
      </c>
    </row>
    <row r="587" spans="2:19" x14ac:dyDescent="0.35">
      <c r="B587" s="5" t="s">
        <v>45</v>
      </c>
      <c r="C587" s="5" t="s">
        <v>12</v>
      </c>
      <c r="D587" s="5" t="s">
        <v>628</v>
      </c>
      <c r="E587" s="5" t="s">
        <v>4</v>
      </c>
      <c r="F587" s="6">
        <v>44011</v>
      </c>
      <c r="G587" s="7" t="s">
        <v>19</v>
      </c>
      <c r="H587" s="5" t="s">
        <v>20</v>
      </c>
      <c r="I587" s="7" t="s">
        <v>11</v>
      </c>
      <c r="J587" s="5">
        <v>100</v>
      </c>
      <c r="K587" s="5" t="str">
        <f>IF(J587&lt;50,"rendah","tinggi")</f>
        <v>tinggi</v>
      </c>
      <c r="L587" s="5">
        <v>225</v>
      </c>
      <c r="M587" s="5">
        <v>62</v>
      </c>
      <c r="N587" s="8">
        <f>M587*J587</f>
        <v>6200</v>
      </c>
      <c r="O587" s="5">
        <f t="shared" si="27"/>
        <v>13950</v>
      </c>
      <c r="P587" s="9">
        <f t="shared" si="28"/>
        <v>7750</v>
      </c>
      <c r="Q587">
        <f t="shared" si="29"/>
        <v>232.5</v>
      </c>
      <c r="R587">
        <f>IF(AND(P587&gt;=5000,H587="east",E587="cookies"),P587*10%,0)</f>
        <v>0</v>
      </c>
      <c r="S587">
        <f>IF(OR(P587&gt;=5000,H587="east",E587="cookies"),P587*10%,0)</f>
        <v>775</v>
      </c>
    </row>
    <row r="588" spans="2:19" x14ac:dyDescent="0.35">
      <c r="B588" s="5" t="s">
        <v>43</v>
      </c>
      <c r="C588" s="5" t="s">
        <v>3</v>
      </c>
      <c r="D588" s="5" t="s">
        <v>629</v>
      </c>
      <c r="E588" s="5" t="s">
        <v>4</v>
      </c>
      <c r="F588" s="6">
        <v>44011</v>
      </c>
      <c r="G588" s="5" t="s">
        <v>15</v>
      </c>
      <c r="H588" s="5" t="s">
        <v>16</v>
      </c>
      <c r="I588" s="7" t="s">
        <v>7</v>
      </c>
      <c r="J588" s="5">
        <v>105</v>
      </c>
      <c r="K588" s="5" t="str">
        <f>IF(J588&lt;50,"rendah","tinggi")</f>
        <v>tinggi</v>
      </c>
      <c r="L588" s="5">
        <v>237</v>
      </c>
      <c r="M588" s="5">
        <v>32</v>
      </c>
      <c r="N588" s="8">
        <f>M588*J588</f>
        <v>3360</v>
      </c>
      <c r="O588" s="5">
        <f t="shared" si="27"/>
        <v>7584</v>
      </c>
      <c r="P588" s="9">
        <f t="shared" si="28"/>
        <v>4224</v>
      </c>
      <c r="Q588">
        <f t="shared" si="29"/>
        <v>0</v>
      </c>
      <c r="R588">
        <f>IF(AND(P588&gt;=5000,H588="east",E588="cookies"),P588*10%,0)</f>
        <v>0</v>
      </c>
      <c r="S588">
        <f>IF(OR(P588&gt;=5000,H588="east",E588="cookies"),P588*10%,0)</f>
        <v>0</v>
      </c>
    </row>
    <row r="589" spans="2:19" x14ac:dyDescent="0.35">
      <c r="B589" s="5" t="s">
        <v>45</v>
      </c>
      <c r="C589" s="5" t="s">
        <v>3</v>
      </c>
      <c r="D589" s="5" t="s">
        <v>630</v>
      </c>
      <c r="E589" s="5" t="s">
        <v>4</v>
      </c>
      <c r="F589" s="6">
        <v>44012</v>
      </c>
      <c r="G589" s="7" t="s">
        <v>19</v>
      </c>
      <c r="H589" s="5" t="s">
        <v>20</v>
      </c>
      <c r="I589" s="7" t="s">
        <v>7</v>
      </c>
      <c r="J589" s="5">
        <v>105</v>
      </c>
      <c r="K589" s="5" t="str">
        <f>IF(J589&lt;50,"rendah","tinggi")</f>
        <v>tinggi</v>
      </c>
      <c r="L589" s="5">
        <v>237</v>
      </c>
      <c r="M589" s="5">
        <v>19</v>
      </c>
      <c r="N589" s="8">
        <f>M589*J589</f>
        <v>1995</v>
      </c>
      <c r="O589" s="5">
        <f t="shared" si="27"/>
        <v>4503</v>
      </c>
      <c r="P589" s="9">
        <f t="shared" si="28"/>
        <v>2508</v>
      </c>
      <c r="Q589">
        <f t="shared" si="29"/>
        <v>0</v>
      </c>
      <c r="R589">
        <f>IF(AND(P589&gt;=5000,H589="east",E589="cookies"),P589*10%,0)</f>
        <v>0</v>
      </c>
      <c r="S589">
        <f>IF(OR(P589&gt;=5000,H589="east",E589="cookies"),P589*10%,0)</f>
        <v>0</v>
      </c>
    </row>
    <row r="590" spans="2:19" x14ac:dyDescent="0.35">
      <c r="B590" s="5" t="s">
        <v>44</v>
      </c>
      <c r="C590" s="5" t="s">
        <v>31</v>
      </c>
      <c r="D590" s="5" t="s">
        <v>631</v>
      </c>
      <c r="E590" s="5" t="s">
        <v>9</v>
      </c>
      <c r="F590" s="6">
        <v>44012</v>
      </c>
      <c r="G590" s="7" t="s">
        <v>29</v>
      </c>
      <c r="H590" s="5" t="s">
        <v>16</v>
      </c>
      <c r="I590" s="7" t="s">
        <v>7</v>
      </c>
      <c r="J590" s="5">
        <v>41</v>
      </c>
      <c r="K590" s="5" t="str">
        <f>IF(J590&lt;50,"rendah","tinggi")</f>
        <v>rendah</v>
      </c>
      <c r="L590" s="5">
        <v>94</v>
      </c>
      <c r="M590" s="5">
        <v>22</v>
      </c>
      <c r="N590" s="8">
        <f>M590*J590</f>
        <v>902</v>
      </c>
      <c r="O590" s="5">
        <f t="shared" si="27"/>
        <v>2068</v>
      </c>
      <c r="P590" s="9">
        <f t="shared" si="28"/>
        <v>1166</v>
      </c>
      <c r="Q590">
        <f t="shared" si="29"/>
        <v>0</v>
      </c>
      <c r="R590">
        <f>IF(AND(P590&gt;=5000,H590="east",E590="cookies"),P590*10%,0)</f>
        <v>0</v>
      </c>
      <c r="S590">
        <f>IF(OR(P590&gt;=5000,H590="east",E590="cookies"),P590*10%,0)</f>
        <v>116.60000000000001</v>
      </c>
    </row>
    <row r="591" spans="2:19" x14ac:dyDescent="0.35">
      <c r="B591" s="5" t="s">
        <v>43</v>
      </c>
      <c r="C591" s="5" t="s">
        <v>27</v>
      </c>
      <c r="D591" s="5" t="s">
        <v>636</v>
      </c>
      <c r="E591" s="5" t="s">
        <v>14</v>
      </c>
      <c r="F591" s="6">
        <v>44013</v>
      </c>
      <c r="G591" s="5" t="s">
        <v>15</v>
      </c>
      <c r="H591" s="5" t="s">
        <v>16</v>
      </c>
      <c r="I591" s="7" t="s">
        <v>7</v>
      </c>
      <c r="J591" s="5">
        <v>94</v>
      </c>
      <c r="K591" s="5" t="str">
        <f>IF(J591&lt;50,"rendah","tinggi")</f>
        <v>tinggi</v>
      </c>
      <c r="L591" s="5">
        <v>213</v>
      </c>
      <c r="M591" s="5">
        <v>93</v>
      </c>
      <c r="N591" s="8">
        <f>M591*J591</f>
        <v>8742</v>
      </c>
      <c r="O591" s="5">
        <f t="shared" si="27"/>
        <v>19809</v>
      </c>
      <c r="P591" s="9">
        <f t="shared" si="28"/>
        <v>11067</v>
      </c>
      <c r="Q591">
        <f t="shared" si="29"/>
        <v>332.01</v>
      </c>
      <c r="R591">
        <f>IF(AND(P591&gt;=5000,H591="east",E591="cookies"),P591*10%,0)</f>
        <v>0</v>
      </c>
      <c r="S591">
        <f>IF(OR(P591&gt;=5000,H591="east",E591="cookies"),P591*10%,0)</f>
        <v>1106.7</v>
      </c>
    </row>
    <row r="592" spans="2:19" x14ac:dyDescent="0.35">
      <c r="B592" s="5" t="s">
        <v>43</v>
      </c>
      <c r="C592" s="5" t="s">
        <v>26</v>
      </c>
      <c r="D592" s="5" t="s">
        <v>637</v>
      </c>
      <c r="E592" s="5" t="s">
        <v>14</v>
      </c>
      <c r="F592" s="6">
        <v>44013</v>
      </c>
      <c r="G592" s="5" t="s">
        <v>15</v>
      </c>
      <c r="H592" s="5" t="s">
        <v>16</v>
      </c>
      <c r="I592" s="7" t="s">
        <v>11</v>
      </c>
      <c r="J592" s="5">
        <v>74</v>
      </c>
      <c r="K592" s="5" t="str">
        <f>IF(J592&lt;50,"rendah","tinggi")</f>
        <v>tinggi</v>
      </c>
      <c r="L592" s="5">
        <v>168</v>
      </c>
      <c r="M592" s="5">
        <v>81</v>
      </c>
      <c r="N592" s="8">
        <f>M592*J592</f>
        <v>5994</v>
      </c>
      <c r="O592" s="5">
        <f t="shared" si="27"/>
        <v>13608</v>
      </c>
      <c r="P592" s="9">
        <f t="shared" si="28"/>
        <v>7614</v>
      </c>
      <c r="Q592">
        <f t="shared" si="29"/>
        <v>228.42</v>
      </c>
      <c r="R592">
        <f>IF(AND(P592&gt;=5000,H592="east",E592="cookies"),P592*10%,0)</f>
        <v>0</v>
      </c>
      <c r="S592">
        <f>IF(OR(P592&gt;=5000,H592="east",E592="cookies"),P592*10%,0)</f>
        <v>761.40000000000009</v>
      </c>
    </row>
    <row r="593" spans="2:19" x14ac:dyDescent="0.35">
      <c r="B593" s="5" t="s">
        <v>44</v>
      </c>
      <c r="C593" s="5" t="s">
        <v>18</v>
      </c>
      <c r="D593" s="5" t="s">
        <v>635</v>
      </c>
      <c r="E593" s="5" t="s">
        <v>14</v>
      </c>
      <c r="F593" s="6">
        <v>44013</v>
      </c>
      <c r="G593" s="5" t="s">
        <v>15</v>
      </c>
      <c r="H593" s="5" t="s">
        <v>16</v>
      </c>
      <c r="I593" s="7" t="s">
        <v>7</v>
      </c>
      <c r="J593" s="5">
        <v>68</v>
      </c>
      <c r="K593" s="5" t="str">
        <f>IF(J593&lt;50,"rendah","tinggi")</f>
        <v>tinggi</v>
      </c>
      <c r="L593" s="5">
        <v>153</v>
      </c>
      <c r="M593" s="5">
        <v>78</v>
      </c>
      <c r="N593" s="8">
        <f>M593*J593</f>
        <v>5304</v>
      </c>
      <c r="O593" s="5">
        <f t="shared" si="27"/>
        <v>11934</v>
      </c>
      <c r="P593" s="9">
        <f t="shared" si="28"/>
        <v>6630</v>
      </c>
      <c r="Q593">
        <f t="shared" si="29"/>
        <v>198.9</v>
      </c>
      <c r="R593">
        <f>IF(AND(P593&gt;=5000,H593="east",E593="cookies"),P593*10%,0)</f>
        <v>0</v>
      </c>
      <c r="S593">
        <f>IF(OR(P593&gt;=5000,H593="east",E593="cookies"),P593*10%,0)</f>
        <v>663</v>
      </c>
    </row>
    <row r="594" spans="2:19" x14ac:dyDescent="0.35">
      <c r="B594" s="5" t="s">
        <v>45</v>
      </c>
      <c r="C594" s="5" t="s">
        <v>22</v>
      </c>
      <c r="D594" s="5" t="s">
        <v>633</v>
      </c>
      <c r="E594" s="5" t="s">
        <v>14</v>
      </c>
      <c r="F594" s="6">
        <v>44013</v>
      </c>
      <c r="G594" s="5" t="s">
        <v>24</v>
      </c>
      <c r="H594" s="5" t="s">
        <v>20</v>
      </c>
      <c r="I594" s="7" t="s">
        <v>11</v>
      </c>
      <c r="J594" s="5">
        <v>63</v>
      </c>
      <c r="K594" s="5" t="str">
        <f>IF(J594&lt;50,"rendah","tinggi")</f>
        <v>tinggi</v>
      </c>
      <c r="L594" s="5">
        <v>145</v>
      </c>
      <c r="M594" s="5">
        <v>48</v>
      </c>
      <c r="N594" s="8">
        <f>M594*J594</f>
        <v>3024</v>
      </c>
      <c r="O594" s="5">
        <f t="shared" si="27"/>
        <v>6960</v>
      </c>
      <c r="P594" s="9">
        <f t="shared" si="28"/>
        <v>3936</v>
      </c>
      <c r="Q594">
        <f t="shared" si="29"/>
        <v>0</v>
      </c>
      <c r="R594">
        <f>IF(AND(P594&gt;=5000,H594="east",E594="cookies"),P594*10%,0)</f>
        <v>0</v>
      </c>
      <c r="S594">
        <f>IF(OR(P594&gt;=5000,H594="east",E594="cookies"),P594*10%,0)</f>
        <v>0</v>
      </c>
    </row>
    <row r="595" spans="2:19" x14ac:dyDescent="0.35">
      <c r="B595" s="5" t="s">
        <v>42</v>
      </c>
      <c r="C595" s="5" t="s">
        <v>17</v>
      </c>
      <c r="D595" s="5" t="s">
        <v>632</v>
      </c>
      <c r="E595" s="5" t="s">
        <v>14</v>
      </c>
      <c r="F595" s="6">
        <v>44013</v>
      </c>
      <c r="G595" s="5" t="s">
        <v>10</v>
      </c>
      <c r="H595" s="5" t="s">
        <v>6</v>
      </c>
      <c r="I595" s="7" t="s">
        <v>11</v>
      </c>
      <c r="J595" s="5">
        <v>46</v>
      </c>
      <c r="K595" s="5" t="str">
        <f>IF(J595&lt;50,"rendah","tinggi")</f>
        <v>rendah</v>
      </c>
      <c r="L595" s="5">
        <v>104</v>
      </c>
      <c r="M595" s="5">
        <v>32</v>
      </c>
      <c r="N595" s="8">
        <f>M595*J595</f>
        <v>1472</v>
      </c>
      <c r="O595" s="5">
        <f t="shared" si="27"/>
        <v>3328</v>
      </c>
      <c r="P595" s="9">
        <f t="shared" si="28"/>
        <v>1856</v>
      </c>
      <c r="Q595">
        <f t="shared" si="29"/>
        <v>0</v>
      </c>
      <c r="R595">
        <f>IF(AND(P595&gt;=5000,H595="east",E595="cookies"),P595*10%,0)</f>
        <v>0</v>
      </c>
      <c r="S595">
        <f>IF(OR(P595&gt;=5000,H595="east",E595="cookies"),P595*10%,0)</f>
        <v>185.60000000000002</v>
      </c>
    </row>
    <row r="596" spans="2:19" x14ac:dyDescent="0.35">
      <c r="B596" s="5" t="s">
        <v>44</v>
      </c>
      <c r="C596" s="5" t="s">
        <v>21</v>
      </c>
      <c r="D596" s="5" t="s">
        <v>634</v>
      </c>
      <c r="E596" s="5" t="s">
        <v>14</v>
      </c>
      <c r="F596" s="6">
        <v>44013</v>
      </c>
      <c r="G596" s="7" t="s">
        <v>29</v>
      </c>
      <c r="H596" s="5" t="s">
        <v>16</v>
      </c>
      <c r="I596" s="7" t="s">
        <v>11</v>
      </c>
      <c r="J596" s="5">
        <v>57</v>
      </c>
      <c r="K596" s="5" t="str">
        <f>IF(J596&lt;50,"rendah","tinggi")</f>
        <v>tinggi</v>
      </c>
      <c r="L596" s="5">
        <v>129</v>
      </c>
      <c r="M596" s="5">
        <v>22</v>
      </c>
      <c r="N596" s="8">
        <f>M596*J596</f>
        <v>1254</v>
      </c>
      <c r="O596" s="5">
        <f t="shared" si="27"/>
        <v>2838</v>
      </c>
      <c r="P596" s="9">
        <f t="shared" si="28"/>
        <v>1584</v>
      </c>
      <c r="Q596">
        <f t="shared" si="29"/>
        <v>0</v>
      </c>
      <c r="R596">
        <f>IF(AND(P596&gt;=5000,H596="east",E596="cookies"),P596*10%,0)</f>
        <v>0</v>
      </c>
      <c r="S596">
        <f>IF(OR(P596&gt;=5000,H596="east",E596="cookies"),P596*10%,0)</f>
        <v>0</v>
      </c>
    </row>
    <row r="597" spans="2:19" x14ac:dyDescent="0.35">
      <c r="B597" s="5" t="s">
        <v>45</v>
      </c>
      <c r="C597" s="5" t="s">
        <v>8</v>
      </c>
      <c r="D597" s="5" t="s">
        <v>638</v>
      </c>
      <c r="E597" s="5" t="s">
        <v>9</v>
      </c>
      <c r="F597" s="6">
        <v>44014</v>
      </c>
      <c r="G597" s="7" t="s">
        <v>19</v>
      </c>
      <c r="H597" s="5" t="s">
        <v>20</v>
      </c>
      <c r="I597" s="7" t="s">
        <v>11</v>
      </c>
      <c r="J597" s="5">
        <v>48</v>
      </c>
      <c r="K597" s="5" t="str">
        <f>IF(J597&lt;50,"rendah","tinggi")</f>
        <v>rendah</v>
      </c>
      <c r="L597" s="5">
        <v>108</v>
      </c>
      <c r="M597" s="5">
        <v>62</v>
      </c>
      <c r="N597" s="8">
        <f>M597*J597</f>
        <v>2976</v>
      </c>
      <c r="O597" s="5">
        <f t="shared" si="27"/>
        <v>6696</v>
      </c>
      <c r="P597" s="9">
        <f t="shared" si="28"/>
        <v>3720</v>
      </c>
      <c r="Q597">
        <f t="shared" si="29"/>
        <v>0</v>
      </c>
      <c r="R597">
        <f>IF(AND(P597&gt;=5000,H597="east",E597="cookies"),P597*10%,0)</f>
        <v>0</v>
      </c>
      <c r="S597">
        <f>IF(OR(P597&gt;=5000,H597="east",E597="cookies"),P597*10%,0)</f>
        <v>372</v>
      </c>
    </row>
    <row r="598" spans="2:19" x14ac:dyDescent="0.35">
      <c r="B598" s="5" t="s">
        <v>44</v>
      </c>
      <c r="C598" s="5" t="s">
        <v>26</v>
      </c>
      <c r="D598" s="5" t="s">
        <v>641</v>
      </c>
      <c r="E598" s="5" t="s">
        <v>14</v>
      </c>
      <c r="F598" s="6">
        <v>44014</v>
      </c>
      <c r="G598" s="5" t="s">
        <v>15</v>
      </c>
      <c r="H598" s="5" t="s">
        <v>16</v>
      </c>
      <c r="I598" s="7" t="s">
        <v>11</v>
      </c>
      <c r="J598" s="5">
        <v>74</v>
      </c>
      <c r="K598" s="5" t="str">
        <f>IF(J598&lt;50,"rendah","tinggi")</f>
        <v>tinggi</v>
      </c>
      <c r="L598" s="5">
        <v>168</v>
      </c>
      <c r="M598" s="5">
        <v>27</v>
      </c>
      <c r="N598" s="8">
        <f>M598*J598</f>
        <v>1998</v>
      </c>
      <c r="O598" s="5">
        <f t="shared" si="27"/>
        <v>4536</v>
      </c>
      <c r="P598" s="9">
        <f t="shared" si="28"/>
        <v>2538</v>
      </c>
      <c r="Q598">
        <f t="shared" si="29"/>
        <v>0</v>
      </c>
      <c r="R598">
        <f>IF(AND(P598&gt;=5000,H598="east",E598="cookies"),P598*10%,0)</f>
        <v>0</v>
      </c>
      <c r="S598">
        <f>IF(OR(P598&gt;=5000,H598="east",E598="cookies"),P598*10%,0)</f>
        <v>0</v>
      </c>
    </row>
    <row r="599" spans="2:19" x14ac:dyDescent="0.35">
      <c r="B599" s="5" t="s">
        <v>44</v>
      </c>
      <c r="C599" s="5" t="s">
        <v>25</v>
      </c>
      <c r="D599" s="5" t="s">
        <v>639</v>
      </c>
      <c r="E599" s="5" t="s">
        <v>4</v>
      </c>
      <c r="F599" s="6">
        <v>44014</v>
      </c>
      <c r="G599" s="5" t="s">
        <v>15</v>
      </c>
      <c r="H599" s="5" t="s">
        <v>16</v>
      </c>
      <c r="I599" s="7" t="s">
        <v>11</v>
      </c>
      <c r="J599" s="5">
        <v>92</v>
      </c>
      <c r="K599" s="5" t="str">
        <f>IF(J599&lt;50,"rendah","tinggi")</f>
        <v>tinggi</v>
      </c>
      <c r="L599" s="5">
        <v>207</v>
      </c>
      <c r="M599" s="5">
        <v>15</v>
      </c>
      <c r="N599" s="8">
        <f>M599*J599</f>
        <v>1380</v>
      </c>
      <c r="O599" s="5">
        <f t="shared" si="27"/>
        <v>3105</v>
      </c>
      <c r="P599" s="9">
        <f t="shared" si="28"/>
        <v>1725</v>
      </c>
      <c r="Q599">
        <f t="shared" si="29"/>
        <v>0</v>
      </c>
      <c r="R599">
        <f>IF(AND(P599&gt;=5000,H599="east",E599="cookies"),P599*10%,0)</f>
        <v>0</v>
      </c>
      <c r="S599">
        <f>IF(OR(P599&gt;=5000,H599="east",E599="cookies"),P599*10%,0)</f>
        <v>0</v>
      </c>
    </row>
    <row r="600" spans="2:19" x14ac:dyDescent="0.35">
      <c r="B600" s="5" t="s">
        <v>43</v>
      </c>
      <c r="C600" s="5" t="s">
        <v>13</v>
      </c>
      <c r="D600" s="5" t="s">
        <v>640</v>
      </c>
      <c r="E600" s="5" t="s">
        <v>14</v>
      </c>
      <c r="F600" s="6">
        <v>44014</v>
      </c>
      <c r="G600" s="5" t="s">
        <v>15</v>
      </c>
      <c r="H600" s="5" t="s">
        <v>16</v>
      </c>
      <c r="I600" s="7" t="s">
        <v>7</v>
      </c>
      <c r="J600" s="5">
        <v>33</v>
      </c>
      <c r="K600" s="5" t="str">
        <f>IF(J600&lt;50,"rendah","tinggi")</f>
        <v>rendah</v>
      </c>
      <c r="L600" s="5">
        <v>76</v>
      </c>
      <c r="M600" s="5">
        <v>29</v>
      </c>
      <c r="N600" s="8">
        <f>M600*J600</f>
        <v>957</v>
      </c>
      <c r="O600" s="5">
        <f t="shared" si="27"/>
        <v>2204</v>
      </c>
      <c r="P600" s="9">
        <f t="shared" si="28"/>
        <v>1247</v>
      </c>
      <c r="Q600">
        <f t="shared" si="29"/>
        <v>0</v>
      </c>
      <c r="R600">
        <f>IF(AND(P600&gt;=5000,H600="east",E600="cookies"),P600*10%,0)</f>
        <v>0</v>
      </c>
      <c r="S600">
        <f>IF(OR(P600&gt;=5000,H600="east",E600="cookies"),P600*10%,0)</f>
        <v>0</v>
      </c>
    </row>
    <row r="601" spans="2:19" x14ac:dyDescent="0.35">
      <c r="B601" s="5" t="s">
        <v>44</v>
      </c>
      <c r="C601" s="5" t="s">
        <v>18</v>
      </c>
      <c r="D601" s="5" t="s">
        <v>643</v>
      </c>
      <c r="E601" s="5" t="s">
        <v>14</v>
      </c>
      <c r="F601" s="6">
        <v>44015</v>
      </c>
      <c r="G601" s="5" t="s">
        <v>15</v>
      </c>
      <c r="H601" s="5" t="s">
        <v>16</v>
      </c>
      <c r="I601" s="7" t="s">
        <v>11</v>
      </c>
      <c r="J601" s="5">
        <v>68</v>
      </c>
      <c r="K601" s="5" t="str">
        <f>IF(J601&lt;50,"rendah","tinggi")</f>
        <v>tinggi</v>
      </c>
      <c r="L601" s="5">
        <v>153</v>
      </c>
      <c r="M601" s="5">
        <v>98</v>
      </c>
      <c r="N601" s="8">
        <f>M601*J601</f>
        <v>6664</v>
      </c>
      <c r="O601" s="5">
        <f t="shared" si="27"/>
        <v>14994</v>
      </c>
      <c r="P601" s="9">
        <f t="shared" si="28"/>
        <v>8330</v>
      </c>
      <c r="Q601">
        <f t="shared" si="29"/>
        <v>249.89999999999998</v>
      </c>
      <c r="R601">
        <f>IF(AND(P601&gt;=5000,H601="east",E601="cookies"),P601*10%,0)</f>
        <v>0</v>
      </c>
      <c r="S601">
        <f>IF(OR(P601&gt;=5000,H601="east",E601="cookies"),P601*10%,0)</f>
        <v>833</v>
      </c>
    </row>
    <row r="602" spans="2:19" x14ac:dyDescent="0.35">
      <c r="B602" s="5" t="s">
        <v>43</v>
      </c>
      <c r="C602" s="5" t="s">
        <v>21</v>
      </c>
      <c r="D602" s="5" t="s">
        <v>642</v>
      </c>
      <c r="E602" s="5" t="s">
        <v>14</v>
      </c>
      <c r="F602" s="6">
        <v>44015</v>
      </c>
      <c r="G602" s="5" t="s">
        <v>15</v>
      </c>
      <c r="H602" s="5" t="s">
        <v>16</v>
      </c>
      <c r="I602" s="7" t="s">
        <v>11</v>
      </c>
      <c r="J602" s="5">
        <v>57</v>
      </c>
      <c r="K602" s="5" t="str">
        <f>IF(J602&lt;50,"rendah","tinggi")</f>
        <v>tinggi</v>
      </c>
      <c r="L602" s="5">
        <v>129</v>
      </c>
      <c r="M602" s="5">
        <v>90</v>
      </c>
      <c r="N602" s="8">
        <f>M602*J602</f>
        <v>5130</v>
      </c>
      <c r="O602" s="5">
        <f t="shared" si="27"/>
        <v>11610</v>
      </c>
      <c r="P602" s="9">
        <f t="shared" si="28"/>
        <v>6480</v>
      </c>
      <c r="Q602">
        <f t="shared" si="29"/>
        <v>194.4</v>
      </c>
      <c r="R602">
        <f>IF(AND(P602&gt;=5000,H602="east",E602="cookies"),P602*10%,0)</f>
        <v>0</v>
      </c>
      <c r="S602">
        <f>IF(OR(P602&gt;=5000,H602="east",E602="cookies"),P602*10%,0)</f>
        <v>648</v>
      </c>
    </row>
    <row r="603" spans="2:19" x14ac:dyDescent="0.35">
      <c r="B603" s="5" t="s">
        <v>43</v>
      </c>
      <c r="C603" s="5" t="s">
        <v>25</v>
      </c>
      <c r="D603" s="5" t="s">
        <v>645</v>
      </c>
      <c r="E603" s="5" t="s">
        <v>4</v>
      </c>
      <c r="F603" s="6">
        <v>44016</v>
      </c>
      <c r="G603" s="7" t="s">
        <v>29</v>
      </c>
      <c r="H603" s="5" t="s">
        <v>16</v>
      </c>
      <c r="I603" s="7" t="s">
        <v>11</v>
      </c>
      <c r="J603" s="5">
        <v>92</v>
      </c>
      <c r="K603" s="5" t="str">
        <f>IF(J603&lt;50,"rendah","tinggi")</f>
        <v>tinggi</v>
      </c>
      <c r="L603" s="5">
        <v>207</v>
      </c>
      <c r="M603" s="5">
        <v>28</v>
      </c>
      <c r="N603" s="8">
        <f>M603*J603</f>
        <v>2576</v>
      </c>
      <c r="O603" s="5">
        <f t="shared" si="27"/>
        <v>5796</v>
      </c>
      <c r="P603" s="9">
        <f t="shared" si="28"/>
        <v>3220</v>
      </c>
      <c r="Q603">
        <f t="shared" si="29"/>
        <v>0</v>
      </c>
      <c r="R603">
        <f>IF(AND(P603&gt;=5000,H603="east",E603="cookies"),P603*10%,0)</f>
        <v>0</v>
      </c>
      <c r="S603">
        <f>IF(OR(P603&gt;=5000,H603="east",E603="cookies"),P603*10%,0)</f>
        <v>0</v>
      </c>
    </row>
    <row r="604" spans="2:19" x14ac:dyDescent="0.35">
      <c r="B604" s="5" t="s">
        <v>45</v>
      </c>
      <c r="C604" s="5" t="s">
        <v>30</v>
      </c>
      <c r="D604" s="5" t="s">
        <v>644</v>
      </c>
      <c r="E604" s="5" t="s">
        <v>9</v>
      </c>
      <c r="F604" s="6">
        <v>44016</v>
      </c>
      <c r="G604" s="5" t="s">
        <v>24</v>
      </c>
      <c r="H604" s="5" t="s">
        <v>20</v>
      </c>
      <c r="I604" s="7" t="s">
        <v>11</v>
      </c>
      <c r="J604" s="5">
        <v>63</v>
      </c>
      <c r="K604" s="5" t="str">
        <f>IF(J604&lt;50,"rendah","tinggi")</f>
        <v>tinggi</v>
      </c>
      <c r="L604" s="5">
        <v>142</v>
      </c>
      <c r="M604" s="5">
        <v>33</v>
      </c>
      <c r="N604" s="8">
        <f>M604*J604</f>
        <v>2079</v>
      </c>
      <c r="O604" s="5">
        <f t="shared" si="27"/>
        <v>4686</v>
      </c>
      <c r="P604" s="9">
        <f t="shared" si="28"/>
        <v>2607</v>
      </c>
      <c r="Q604">
        <f t="shared" si="29"/>
        <v>0</v>
      </c>
      <c r="R604">
        <f>IF(AND(P604&gt;=5000,H604="east",E604="cookies"),P604*10%,0)</f>
        <v>0</v>
      </c>
      <c r="S604">
        <f>IF(OR(P604&gt;=5000,H604="east",E604="cookies"),P604*10%,0)</f>
        <v>260.7</v>
      </c>
    </row>
    <row r="605" spans="2:19" x14ac:dyDescent="0.35">
      <c r="B605" s="5" t="s">
        <v>45</v>
      </c>
      <c r="C605" s="5" t="s">
        <v>3</v>
      </c>
      <c r="D605" s="5" t="s">
        <v>647</v>
      </c>
      <c r="E605" s="5" t="s">
        <v>4</v>
      </c>
      <c r="F605" s="6">
        <v>44017</v>
      </c>
      <c r="G605" s="7" t="s">
        <v>19</v>
      </c>
      <c r="H605" s="5" t="s">
        <v>20</v>
      </c>
      <c r="I605" s="7" t="s">
        <v>11</v>
      </c>
      <c r="J605" s="5">
        <v>105</v>
      </c>
      <c r="K605" s="5" t="str">
        <f>IF(J605&lt;50,"rendah","tinggi")</f>
        <v>tinggi</v>
      </c>
      <c r="L605" s="5">
        <v>237</v>
      </c>
      <c r="M605" s="5">
        <v>75</v>
      </c>
      <c r="N605" s="8">
        <f>M605*J605</f>
        <v>7875</v>
      </c>
      <c r="O605" s="5">
        <f t="shared" si="27"/>
        <v>17775</v>
      </c>
      <c r="P605" s="9">
        <f t="shared" si="28"/>
        <v>9900</v>
      </c>
      <c r="Q605">
        <f t="shared" si="29"/>
        <v>297</v>
      </c>
      <c r="R605">
        <f>IF(AND(P605&gt;=5000,H605="east",E605="cookies"),P605*10%,0)</f>
        <v>0</v>
      </c>
      <c r="S605">
        <f>IF(OR(P605&gt;=5000,H605="east",E605="cookies"),P605*10%,0)</f>
        <v>990</v>
      </c>
    </row>
    <row r="606" spans="2:19" x14ac:dyDescent="0.35">
      <c r="B606" s="5" t="s">
        <v>44</v>
      </c>
      <c r="C606" s="5" t="s">
        <v>26</v>
      </c>
      <c r="D606" s="5" t="s">
        <v>648</v>
      </c>
      <c r="E606" s="5" t="s">
        <v>14</v>
      </c>
      <c r="F606" s="6">
        <v>44017</v>
      </c>
      <c r="G606" s="5" t="s">
        <v>15</v>
      </c>
      <c r="H606" s="5" t="s">
        <v>16</v>
      </c>
      <c r="I606" s="7" t="s">
        <v>11</v>
      </c>
      <c r="J606" s="5">
        <v>74</v>
      </c>
      <c r="K606" s="5" t="str">
        <f>IF(J606&lt;50,"rendah","tinggi")</f>
        <v>tinggi</v>
      </c>
      <c r="L606" s="5">
        <v>168</v>
      </c>
      <c r="M606" s="5">
        <v>99</v>
      </c>
      <c r="N606" s="8">
        <f>M606*J606</f>
        <v>7326</v>
      </c>
      <c r="O606" s="5">
        <f t="shared" si="27"/>
        <v>16632</v>
      </c>
      <c r="P606" s="9">
        <f t="shared" si="28"/>
        <v>9306</v>
      </c>
      <c r="Q606">
        <f t="shared" si="29"/>
        <v>279.18</v>
      </c>
      <c r="R606">
        <f>IF(AND(P606&gt;=5000,H606="east",E606="cookies"),P606*10%,0)</f>
        <v>0</v>
      </c>
      <c r="S606">
        <f>IF(OR(P606&gt;=5000,H606="east",E606="cookies"),P606*10%,0)</f>
        <v>930.6</v>
      </c>
    </row>
    <row r="607" spans="2:19" x14ac:dyDescent="0.35">
      <c r="B607" s="5" t="s">
        <v>42</v>
      </c>
      <c r="C607" s="5" t="s">
        <v>22</v>
      </c>
      <c r="D607" s="5" t="s">
        <v>646</v>
      </c>
      <c r="E607" s="5" t="s">
        <v>14</v>
      </c>
      <c r="F607" s="6">
        <v>44017</v>
      </c>
      <c r="G607" s="5" t="s">
        <v>10</v>
      </c>
      <c r="H607" s="5" t="s">
        <v>6</v>
      </c>
      <c r="I607" s="7" t="s">
        <v>7</v>
      </c>
      <c r="J607" s="5">
        <v>63</v>
      </c>
      <c r="K607" s="5" t="str">
        <f>IF(J607&lt;50,"rendah","tinggi")</f>
        <v>tinggi</v>
      </c>
      <c r="L607" s="5">
        <v>145</v>
      </c>
      <c r="M607" s="5">
        <v>44</v>
      </c>
      <c r="N607" s="8">
        <f>M607*J607</f>
        <v>2772</v>
      </c>
      <c r="O607" s="5">
        <f t="shared" si="27"/>
        <v>6380</v>
      </c>
      <c r="P607" s="9">
        <f t="shared" si="28"/>
        <v>3608</v>
      </c>
      <c r="Q607">
        <f t="shared" si="29"/>
        <v>0</v>
      </c>
      <c r="R607">
        <f>IF(AND(P607&gt;=5000,H607="east",E607="cookies"),P607*10%,0)</f>
        <v>0</v>
      </c>
      <c r="S607">
        <f>IF(OR(P607&gt;=5000,H607="east",E607="cookies"),P607*10%,0)</f>
        <v>360.8</v>
      </c>
    </row>
    <row r="608" spans="2:19" x14ac:dyDescent="0.35">
      <c r="B608" s="5" t="s">
        <v>44</v>
      </c>
      <c r="C608" s="5" t="s">
        <v>27</v>
      </c>
      <c r="D608" s="5" t="s">
        <v>650</v>
      </c>
      <c r="E608" s="5" t="s">
        <v>14</v>
      </c>
      <c r="F608" s="6">
        <v>44018</v>
      </c>
      <c r="G608" s="5" t="s">
        <v>15</v>
      </c>
      <c r="H608" s="5" t="s">
        <v>16</v>
      </c>
      <c r="I608" s="7" t="s">
        <v>7</v>
      </c>
      <c r="J608" s="5">
        <v>94</v>
      </c>
      <c r="K608" s="5" t="str">
        <f>IF(J608&lt;50,"rendah","tinggi")</f>
        <v>tinggi</v>
      </c>
      <c r="L608" s="5">
        <v>213</v>
      </c>
      <c r="M608" s="5">
        <v>68</v>
      </c>
      <c r="N608" s="8">
        <f>M608*J608</f>
        <v>6392</v>
      </c>
      <c r="O608" s="5">
        <f t="shared" si="27"/>
        <v>14484</v>
      </c>
      <c r="P608" s="9">
        <f t="shared" si="28"/>
        <v>8092</v>
      </c>
      <c r="Q608">
        <f t="shared" si="29"/>
        <v>242.76</v>
      </c>
      <c r="R608">
        <f>IF(AND(P608&gt;=5000,H608="east",E608="cookies"),P608*10%,0)</f>
        <v>0</v>
      </c>
      <c r="S608">
        <f>IF(OR(P608&gt;=5000,H608="east",E608="cookies"),P608*10%,0)</f>
        <v>809.2</v>
      </c>
    </row>
    <row r="609" spans="2:19" x14ac:dyDescent="0.35">
      <c r="B609" s="5" t="s">
        <v>44</v>
      </c>
      <c r="C609" s="5" t="s">
        <v>3</v>
      </c>
      <c r="D609" s="5" t="s">
        <v>651</v>
      </c>
      <c r="E609" s="5" t="s">
        <v>4</v>
      </c>
      <c r="F609" s="6">
        <v>44018</v>
      </c>
      <c r="G609" s="5" t="s">
        <v>15</v>
      </c>
      <c r="H609" s="5" t="s">
        <v>16</v>
      </c>
      <c r="I609" s="7" t="s">
        <v>7</v>
      </c>
      <c r="J609" s="5">
        <v>105</v>
      </c>
      <c r="K609" s="5" t="str">
        <f>IF(J609&lt;50,"rendah","tinggi")</f>
        <v>tinggi</v>
      </c>
      <c r="L609" s="5">
        <v>237</v>
      </c>
      <c r="M609" s="5">
        <v>33</v>
      </c>
      <c r="N609" s="8">
        <f>M609*J609</f>
        <v>3465</v>
      </c>
      <c r="O609" s="5">
        <f t="shared" si="27"/>
        <v>7821</v>
      </c>
      <c r="P609" s="9">
        <f t="shared" si="28"/>
        <v>4356</v>
      </c>
      <c r="Q609">
        <f t="shared" si="29"/>
        <v>0</v>
      </c>
      <c r="R609">
        <f>IF(AND(P609&gt;=5000,H609="east",E609="cookies"),P609*10%,0)</f>
        <v>0</v>
      </c>
      <c r="S609">
        <f>IF(OR(P609&gt;=5000,H609="east",E609="cookies"),P609*10%,0)</f>
        <v>0</v>
      </c>
    </row>
    <row r="610" spans="2:19" x14ac:dyDescent="0.35">
      <c r="B610" s="5" t="s">
        <v>43</v>
      </c>
      <c r="C610" s="5" t="s">
        <v>31</v>
      </c>
      <c r="D610" s="5" t="s">
        <v>649</v>
      </c>
      <c r="E610" s="5" t="s">
        <v>9</v>
      </c>
      <c r="F610" s="6">
        <v>44018</v>
      </c>
      <c r="G610" s="5" t="s">
        <v>15</v>
      </c>
      <c r="H610" s="5" t="s">
        <v>16</v>
      </c>
      <c r="I610" s="7" t="s">
        <v>11</v>
      </c>
      <c r="J610" s="5">
        <v>41</v>
      </c>
      <c r="K610" s="5" t="str">
        <f>IF(J610&lt;50,"rendah","tinggi")</f>
        <v>rendah</v>
      </c>
      <c r="L610" s="5">
        <v>94</v>
      </c>
      <c r="M610" s="5">
        <v>3</v>
      </c>
      <c r="N610" s="8">
        <f>M610*J610</f>
        <v>123</v>
      </c>
      <c r="O610" s="5">
        <f t="shared" si="27"/>
        <v>282</v>
      </c>
      <c r="P610" s="9">
        <f t="shared" si="28"/>
        <v>159</v>
      </c>
      <c r="Q610">
        <f t="shared" si="29"/>
        <v>0</v>
      </c>
      <c r="R610">
        <f>IF(AND(P610&gt;=5000,H610="east",E610="cookies"),P610*10%,0)</f>
        <v>0</v>
      </c>
      <c r="S610">
        <f>IF(OR(P610&gt;=5000,H610="east",E610="cookies"),P610*10%,0)</f>
        <v>15.9</v>
      </c>
    </row>
    <row r="611" spans="2:19" x14ac:dyDescent="0.35">
      <c r="B611" s="5" t="s">
        <v>43</v>
      </c>
      <c r="C611" s="5" t="s">
        <v>28</v>
      </c>
      <c r="D611" s="5" t="s">
        <v>653</v>
      </c>
      <c r="E611" s="5" t="s">
        <v>9</v>
      </c>
      <c r="F611" s="6">
        <v>44019</v>
      </c>
      <c r="G611" s="5" t="s">
        <v>15</v>
      </c>
      <c r="H611" s="5" t="s">
        <v>16</v>
      </c>
      <c r="I611" s="7" t="s">
        <v>11</v>
      </c>
      <c r="J611" s="5">
        <v>68</v>
      </c>
      <c r="K611" s="5" t="str">
        <f>IF(J611&lt;50,"rendah","tinggi")</f>
        <v>tinggi</v>
      </c>
      <c r="L611" s="5">
        <v>153</v>
      </c>
      <c r="M611" s="5">
        <v>91</v>
      </c>
      <c r="N611" s="8">
        <f>M611*J611</f>
        <v>6188</v>
      </c>
      <c r="O611" s="5">
        <f t="shared" si="27"/>
        <v>13923</v>
      </c>
      <c r="P611" s="9">
        <f t="shared" si="28"/>
        <v>7735</v>
      </c>
      <c r="Q611">
        <f t="shared" si="29"/>
        <v>232.04999999999998</v>
      </c>
      <c r="R611">
        <f>IF(AND(P611&gt;=5000,H611="east",E611="cookies"),P611*10%,0)</f>
        <v>0</v>
      </c>
      <c r="S611">
        <f>IF(OR(P611&gt;=5000,H611="east",E611="cookies"),P611*10%,0)</f>
        <v>773.5</v>
      </c>
    </row>
    <row r="612" spans="2:19" x14ac:dyDescent="0.35">
      <c r="B612" s="5" t="s">
        <v>42</v>
      </c>
      <c r="C612" s="5" t="s">
        <v>12</v>
      </c>
      <c r="D612" s="5" t="s">
        <v>652</v>
      </c>
      <c r="E612" s="5" t="s">
        <v>4</v>
      </c>
      <c r="F612" s="6">
        <v>44019</v>
      </c>
      <c r="G612" s="5" t="s">
        <v>10</v>
      </c>
      <c r="H612" s="5" t="s">
        <v>6</v>
      </c>
      <c r="I612" s="7" t="s">
        <v>11</v>
      </c>
      <c r="J612" s="5">
        <v>100</v>
      </c>
      <c r="K612" s="5" t="str">
        <f>IF(J612&lt;50,"rendah","tinggi")</f>
        <v>tinggi</v>
      </c>
      <c r="L612" s="5">
        <v>225</v>
      </c>
      <c r="M612" s="5">
        <v>39</v>
      </c>
      <c r="N612" s="8">
        <f>M612*J612</f>
        <v>3900</v>
      </c>
      <c r="O612" s="5">
        <f t="shared" si="27"/>
        <v>8775</v>
      </c>
      <c r="P612" s="9">
        <f t="shared" si="28"/>
        <v>4875</v>
      </c>
      <c r="Q612">
        <f t="shared" si="29"/>
        <v>0</v>
      </c>
      <c r="R612">
        <f>IF(AND(P612&gt;=5000,H612="east",E612="cookies"),P612*10%,0)</f>
        <v>0</v>
      </c>
      <c r="S612">
        <f>IF(OR(P612&gt;=5000,H612="east",E612="cookies"),P612*10%,0)</f>
        <v>487.5</v>
      </c>
    </row>
    <row r="613" spans="2:19" x14ac:dyDescent="0.35">
      <c r="B613" s="5" t="s">
        <v>45</v>
      </c>
      <c r="C613" s="5" t="s">
        <v>25</v>
      </c>
      <c r="D613" s="5" t="s">
        <v>654</v>
      </c>
      <c r="E613" s="5" t="s">
        <v>4</v>
      </c>
      <c r="F613" s="6">
        <v>44020</v>
      </c>
      <c r="G613" s="5" t="s">
        <v>24</v>
      </c>
      <c r="H613" s="5" t="s">
        <v>20</v>
      </c>
      <c r="I613" s="7" t="s">
        <v>11</v>
      </c>
      <c r="J613" s="5">
        <v>92</v>
      </c>
      <c r="K613" s="5" t="str">
        <f>IF(J613&lt;50,"rendah","tinggi")</f>
        <v>tinggi</v>
      </c>
      <c r="L613" s="5">
        <v>207</v>
      </c>
      <c r="M613" s="5">
        <v>78</v>
      </c>
      <c r="N613" s="8">
        <f>M613*J613</f>
        <v>7176</v>
      </c>
      <c r="O613" s="5">
        <f t="shared" si="27"/>
        <v>16146</v>
      </c>
      <c r="P613" s="9">
        <f t="shared" si="28"/>
        <v>8970</v>
      </c>
      <c r="Q613">
        <f t="shared" si="29"/>
        <v>269.09999999999997</v>
      </c>
      <c r="R613">
        <f>IF(AND(P613&gt;=5000,H613="east",E613="cookies"),P613*10%,0)</f>
        <v>0</v>
      </c>
      <c r="S613">
        <f>IF(OR(P613&gt;=5000,H613="east",E613="cookies"),P613*10%,0)</f>
        <v>897</v>
      </c>
    </row>
    <row r="614" spans="2:19" x14ac:dyDescent="0.35">
      <c r="B614" s="5" t="s">
        <v>44</v>
      </c>
      <c r="C614" s="5" t="s">
        <v>21</v>
      </c>
      <c r="D614" s="5" t="s">
        <v>656</v>
      </c>
      <c r="E614" s="5" t="s">
        <v>14</v>
      </c>
      <c r="F614" s="6">
        <v>44020</v>
      </c>
      <c r="G614" s="5" t="s">
        <v>15</v>
      </c>
      <c r="H614" s="5" t="s">
        <v>16</v>
      </c>
      <c r="I614" s="7" t="s">
        <v>7</v>
      </c>
      <c r="J614" s="5">
        <v>57</v>
      </c>
      <c r="K614" s="5" t="str">
        <f>IF(J614&lt;50,"rendah","tinggi")</f>
        <v>tinggi</v>
      </c>
      <c r="L614" s="5">
        <v>129</v>
      </c>
      <c r="M614" s="5">
        <v>83</v>
      </c>
      <c r="N614" s="8">
        <f>M614*J614</f>
        <v>4731</v>
      </c>
      <c r="O614" s="5">
        <f t="shared" si="27"/>
        <v>10707</v>
      </c>
      <c r="P614" s="9">
        <f t="shared" si="28"/>
        <v>5976</v>
      </c>
      <c r="Q614">
        <f t="shared" si="29"/>
        <v>179.28</v>
      </c>
      <c r="R614">
        <f>IF(AND(P614&gt;=5000,H614="east",E614="cookies"),P614*10%,0)</f>
        <v>0</v>
      </c>
      <c r="S614">
        <f>IF(OR(P614&gt;=5000,H614="east",E614="cookies"),P614*10%,0)</f>
        <v>597.6</v>
      </c>
    </row>
    <row r="615" spans="2:19" x14ac:dyDescent="0.35">
      <c r="B615" s="5" t="s">
        <v>44</v>
      </c>
      <c r="C615" s="5" t="s">
        <v>23</v>
      </c>
      <c r="D615" s="5" t="s">
        <v>655</v>
      </c>
      <c r="E615" s="5" t="s">
        <v>14</v>
      </c>
      <c r="F615" s="6">
        <v>44020</v>
      </c>
      <c r="G615" s="7" t="s">
        <v>29</v>
      </c>
      <c r="H615" s="5" t="s">
        <v>16</v>
      </c>
      <c r="I615" s="7" t="s">
        <v>11</v>
      </c>
      <c r="J615" s="5">
        <v>64</v>
      </c>
      <c r="K615" s="5" t="str">
        <f>IF(J615&lt;50,"rendah","tinggi")</f>
        <v>tinggi</v>
      </c>
      <c r="L615" s="5">
        <v>144</v>
      </c>
      <c r="M615" s="5">
        <v>51</v>
      </c>
      <c r="N615" s="8">
        <f>M615*J615</f>
        <v>3264</v>
      </c>
      <c r="O615" s="5">
        <f t="shared" si="27"/>
        <v>7344</v>
      </c>
      <c r="P615" s="9">
        <f t="shared" si="28"/>
        <v>4080</v>
      </c>
      <c r="Q615">
        <f t="shared" si="29"/>
        <v>0</v>
      </c>
      <c r="R615">
        <f>IF(AND(P615&gt;=5000,H615="east",E615="cookies"),P615*10%,0)</f>
        <v>0</v>
      </c>
      <c r="S615">
        <f>IF(OR(P615&gt;=5000,H615="east",E615="cookies"),P615*10%,0)</f>
        <v>0</v>
      </c>
    </row>
    <row r="616" spans="2:19" x14ac:dyDescent="0.35">
      <c r="B616" s="5" t="s">
        <v>45</v>
      </c>
      <c r="C616" s="5" t="s">
        <v>3</v>
      </c>
      <c r="D616" s="5" t="s">
        <v>659</v>
      </c>
      <c r="E616" s="5" t="s">
        <v>4</v>
      </c>
      <c r="F616" s="6">
        <v>44021</v>
      </c>
      <c r="G616" s="5" t="s">
        <v>24</v>
      </c>
      <c r="H616" s="5" t="s">
        <v>20</v>
      </c>
      <c r="I616" s="7" t="s">
        <v>7</v>
      </c>
      <c r="J616" s="5">
        <v>105</v>
      </c>
      <c r="K616" s="5" t="str">
        <f>IF(J616&lt;50,"rendah","tinggi")</f>
        <v>tinggi</v>
      </c>
      <c r="L616" s="5">
        <v>237</v>
      </c>
      <c r="M616" s="5">
        <v>70</v>
      </c>
      <c r="N616" s="8">
        <f>M616*J616</f>
        <v>7350</v>
      </c>
      <c r="O616" s="5">
        <f t="shared" si="27"/>
        <v>16590</v>
      </c>
      <c r="P616" s="9">
        <f t="shared" si="28"/>
        <v>9240</v>
      </c>
      <c r="Q616">
        <f t="shared" si="29"/>
        <v>277.2</v>
      </c>
      <c r="R616">
        <f>IF(AND(P616&gt;=5000,H616="east",E616="cookies"),P616*10%,0)</f>
        <v>0</v>
      </c>
      <c r="S616">
        <f>IF(OR(P616&gt;=5000,H616="east",E616="cookies"),P616*10%,0)</f>
        <v>924</v>
      </c>
    </row>
    <row r="617" spans="2:19" x14ac:dyDescent="0.35">
      <c r="B617" s="5" t="s">
        <v>45</v>
      </c>
      <c r="C617" s="5" t="s">
        <v>26</v>
      </c>
      <c r="D617" s="5" t="s">
        <v>660</v>
      </c>
      <c r="E617" s="5" t="s">
        <v>14</v>
      </c>
      <c r="F617" s="6">
        <v>44021</v>
      </c>
      <c r="G617" s="5" t="s">
        <v>24</v>
      </c>
      <c r="H617" s="5" t="s">
        <v>20</v>
      </c>
      <c r="I617" s="7" t="s">
        <v>7</v>
      </c>
      <c r="J617" s="5">
        <v>74</v>
      </c>
      <c r="K617" s="5" t="str">
        <f>IF(J617&lt;50,"rendah","tinggi")</f>
        <v>tinggi</v>
      </c>
      <c r="L617" s="5">
        <v>168</v>
      </c>
      <c r="M617" s="5">
        <v>83</v>
      </c>
      <c r="N617" s="8">
        <f>M617*J617</f>
        <v>6142</v>
      </c>
      <c r="O617" s="5">
        <f t="shared" si="27"/>
        <v>13944</v>
      </c>
      <c r="P617" s="9">
        <f t="shared" si="28"/>
        <v>7802</v>
      </c>
      <c r="Q617">
        <f t="shared" si="29"/>
        <v>234.06</v>
      </c>
      <c r="R617">
        <f>IF(AND(P617&gt;=5000,H617="east",E617="cookies"),P617*10%,0)</f>
        <v>0</v>
      </c>
      <c r="S617">
        <f>IF(OR(P617&gt;=5000,H617="east",E617="cookies"),P617*10%,0)</f>
        <v>780.2</v>
      </c>
    </row>
    <row r="618" spans="2:19" x14ac:dyDescent="0.35">
      <c r="B618" s="5" t="s">
        <v>45</v>
      </c>
      <c r="C618" s="5" t="s">
        <v>30</v>
      </c>
      <c r="D618" s="5" t="s">
        <v>658</v>
      </c>
      <c r="E618" s="5" t="s">
        <v>9</v>
      </c>
      <c r="F618" s="6">
        <v>44021</v>
      </c>
      <c r="G618" s="5" t="s">
        <v>24</v>
      </c>
      <c r="H618" s="5" t="s">
        <v>20</v>
      </c>
      <c r="I618" s="7" t="s">
        <v>11</v>
      </c>
      <c r="J618" s="5">
        <v>63</v>
      </c>
      <c r="K618" s="5" t="str">
        <f>IF(J618&lt;50,"rendah","tinggi")</f>
        <v>tinggi</v>
      </c>
      <c r="L618" s="5">
        <v>142</v>
      </c>
      <c r="M618" s="5">
        <v>86</v>
      </c>
      <c r="N618" s="8">
        <f>M618*J618</f>
        <v>5418</v>
      </c>
      <c r="O618" s="5">
        <f t="shared" si="27"/>
        <v>12212</v>
      </c>
      <c r="P618" s="9">
        <f t="shared" si="28"/>
        <v>6794</v>
      </c>
      <c r="Q618">
        <f t="shared" si="29"/>
        <v>203.82</v>
      </c>
      <c r="R618">
        <f>IF(AND(P618&gt;=5000,H618="east",E618="cookies"),P618*10%,0)</f>
        <v>0</v>
      </c>
      <c r="S618">
        <f>IF(OR(P618&gt;=5000,H618="east",E618="cookies"),P618*10%,0)</f>
        <v>679.40000000000009</v>
      </c>
    </row>
    <row r="619" spans="2:19" x14ac:dyDescent="0.35">
      <c r="B619" s="5" t="s">
        <v>42</v>
      </c>
      <c r="C619" s="5" t="s">
        <v>23</v>
      </c>
      <c r="D619" s="5" t="s">
        <v>657</v>
      </c>
      <c r="E619" s="5" t="s">
        <v>14</v>
      </c>
      <c r="F619" s="6">
        <v>44021</v>
      </c>
      <c r="G619" s="7" t="s">
        <v>5</v>
      </c>
      <c r="H619" s="5" t="s">
        <v>6</v>
      </c>
      <c r="I619" s="7" t="s">
        <v>7</v>
      </c>
      <c r="J619" s="5">
        <v>64</v>
      </c>
      <c r="K619" s="5" t="str">
        <f>IF(J619&lt;50,"rendah","tinggi")</f>
        <v>tinggi</v>
      </c>
      <c r="L619" s="5">
        <v>144</v>
      </c>
      <c r="M619" s="5">
        <v>17</v>
      </c>
      <c r="N619" s="8">
        <f>M619*J619</f>
        <v>1088</v>
      </c>
      <c r="O619" s="5">
        <f t="shared" si="27"/>
        <v>2448</v>
      </c>
      <c r="P619" s="9">
        <f t="shared" si="28"/>
        <v>1360</v>
      </c>
      <c r="Q619">
        <f t="shared" si="29"/>
        <v>0</v>
      </c>
      <c r="R619">
        <f>IF(AND(P619&gt;=5000,H619="east",E619="cookies"),P619*10%,0)</f>
        <v>0</v>
      </c>
      <c r="S619">
        <f>IF(OR(P619&gt;=5000,H619="east",E619="cookies"),P619*10%,0)</f>
        <v>136</v>
      </c>
    </row>
    <row r="620" spans="2:19" x14ac:dyDescent="0.35">
      <c r="B620" s="5" t="s">
        <v>45</v>
      </c>
      <c r="C620" s="5" t="s">
        <v>30</v>
      </c>
      <c r="D620" s="5" t="s">
        <v>662</v>
      </c>
      <c r="E620" s="5" t="s">
        <v>9</v>
      </c>
      <c r="F620" s="6">
        <v>44022</v>
      </c>
      <c r="G620" s="5" t="s">
        <v>24</v>
      </c>
      <c r="H620" s="5" t="s">
        <v>20</v>
      </c>
      <c r="I620" s="7" t="s">
        <v>11</v>
      </c>
      <c r="J620" s="5">
        <v>63</v>
      </c>
      <c r="K620" s="5" t="str">
        <f>IF(J620&lt;50,"rendah","tinggi")</f>
        <v>tinggi</v>
      </c>
      <c r="L620" s="5">
        <v>142</v>
      </c>
      <c r="M620" s="5">
        <v>40</v>
      </c>
      <c r="N620" s="8">
        <f>M620*J620</f>
        <v>2520</v>
      </c>
      <c r="O620" s="5">
        <f t="shared" si="27"/>
        <v>5680</v>
      </c>
      <c r="P620" s="9">
        <f t="shared" si="28"/>
        <v>3160</v>
      </c>
      <c r="Q620">
        <f t="shared" si="29"/>
        <v>0</v>
      </c>
      <c r="R620">
        <f>IF(AND(P620&gt;=5000,H620="east",E620="cookies"),P620*10%,0)</f>
        <v>0</v>
      </c>
      <c r="S620">
        <f>IF(OR(P620&gt;=5000,H620="east",E620="cookies"),P620*10%,0)</f>
        <v>316</v>
      </c>
    </row>
    <row r="621" spans="2:19" x14ac:dyDescent="0.35">
      <c r="B621" s="5" t="s">
        <v>42</v>
      </c>
      <c r="C621" s="5" t="s">
        <v>13</v>
      </c>
      <c r="D621" s="5" t="s">
        <v>661</v>
      </c>
      <c r="E621" s="5" t="s">
        <v>14</v>
      </c>
      <c r="F621" s="6">
        <v>44022</v>
      </c>
      <c r="G621" s="5" t="s">
        <v>10</v>
      </c>
      <c r="H621" s="5" t="s">
        <v>6</v>
      </c>
      <c r="I621" s="7" t="s">
        <v>7</v>
      </c>
      <c r="J621" s="5">
        <v>33</v>
      </c>
      <c r="K621" s="5" t="str">
        <f>IF(J621&lt;50,"rendah","tinggi")</f>
        <v>rendah</v>
      </c>
      <c r="L621" s="5">
        <v>76</v>
      </c>
      <c r="M621" s="5">
        <v>66</v>
      </c>
      <c r="N621" s="8">
        <f>M621*J621</f>
        <v>2178</v>
      </c>
      <c r="O621" s="5">
        <f t="shared" si="27"/>
        <v>5016</v>
      </c>
      <c r="P621" s="9">
        <f t="shared" si="28"/>
        <v>2838</v>
      </c>
      <c r="Q621">
        <f t="shared" si="29"/>
        <v>0</v>
      </c>
      <c r="R621">
        <f>IF(AND(P621&gt;=5000,H621="east",E621="cookies"),P621*10%,0)</f>
        <v>0</v>
      </c>
      <c r="S621">
        <f>IF(OR(P621&gt;=5000,H621="east",E621="cookies"),P621*10%,0)</f>
        <v>283.8</v>
      </c>
    </row>
    <row r="622" spans="2:19" x14ac:dyDescent="0.35">
      <c r="B622" s="5" t="s">
        <v>45</v>
      </c>
      <c r="C622" s="5" t="s">
        <v>28</v>
      </c>
      <c r="D622" s="5" t="s">
        <v>664</v>
      </c>
      <c r="E622" s="5" t="s">
        <v>9</v>
      </c>
      <c r="F622" s="6">
        <v>44023</v>
      </c>
      <c r="G622" s="7" t="s">
        <v>19</v>
      </c>
      <c r="H622" s="5" t="s">
        <v>20</v>
      </c>
      <c r="I622" s="7" t="s">
        <v>11</v>
      </c>
      <c r="J622" s="5">
        <v>68</v>
      </c>
      <c r="K622" s="5" t="str">
        <f>IF(J622&lt;50,"rendah","tinggi")</f>
        <v>tinggi</v>
      </c>
      <c r="L622" s="5">
        <v>153</v>
      </c>
      <c r="M622" s="5">
        <v>42</v>
      </c>
      <c r="N622" s="8">
        <f>M622*J622</f>
        <v>2856</v>
      </c>
      <c r="O622" s="5">
        <f t="shared" si="27"/>
        <v>6426</v>
      </c>
      <c r="P622" s="9">
        <f t="shared" si="28"/>
        <v>3570</v>
      </c>
      <c r="Q622">
        <f t="shared" si="29"/>
        <v>0</v>
      </c>
      <c r="R622">
        <f>IF(AND(P622&gt;=5000,H622="east",E622="cookies"),P622*10%,0)</f>
        <v>0</v>
      </c>
      <c r="S622">
        <f>IF(OR(P622&gt;=5000,H622="east",E622="cookies"),P622*10%,0)</f>
        <v>357</v>
      </c>
    </row>
    <row r="623" spans="2:19" x14ac:dyDescent="0.35">
      <c r="B623" s="5" t="s">
        <v>42</v>
      </c>
      <c r="C623" s="5" t="s">
        <v>18</v>
      </c>
      <c r="D623" s="5" t="s">
        <v>663</v>
      </c>
      <c r="E623" s="5" t="s">
        <v>14</v>
      </c>
      <c r="F623" s="6">
        <v>44023</v>
      </c>
      <c r="G623" s="5" t="s">
        <v>10</v>
      </c>
      <c r="H623" s="5" t="s">
        <v>6</v>
      </c>
      <c r="I623" s="7" t="s">
        <v>11</v>
      </c>
      <c r="J623" s="5">
        <v>68</v>
      </c>
      <c r="K623" s="5" t="str">
        <f>IF(J623&lt;50,"rendah","tinggi")</f>
        <v>tinggi</v>
      </c>
      <c r="L623" s="5">
        <v>153</v>
      </c>
      <c r="M623" s="5">
        <v>28</v>
      </c>
      <c r="N623" s="8">
        <f>M623*J623</f>
        <v>1904</v>
      </c>
      <c r="O623" s="5">
        <f t="shared" si="27"/>
        <v>4284</v>
      </c>
      <c r="P623" s="9">
        <f t="shared" si="28"/>
        <v>2380</v>
      </c>
      <c r="Q623">
        <f t="shared" si="29"/>
        <v>0</v>
      </c>
      <c r="R623">
        <f>IF(AND(P623&gt;=5000,H623="east",E623="cookies"),P623*10%,0)</f>
        <v>0</v>
      </c>
      <c r="S623">
        <f>IF(OR(P623&gt;=5000,H623="east",E623="cookies"),P623*10%,0)</f>
        <v>238</v>
      </c>
    </row>
    <row r="624" spans="2:19" x14ac:dyDescent="0.35">
      <c r="B624" s="5" t="s">
        <v>45</v>
      </c>
      <c r="C624" s="5" t="s">
        <v>12</v>
      </c>
      <c r="D624" s="5" t="s">
        <v>666</v>
      </c>
      <c r="E624" s="5" t="s">
        <v>4</v>
      </c>
      <c r="F624" s="6">
        <v>44024</v>
      </c>
      <c r="G624" s="5" t="s">
        <v>24</v>
      </c>
      <c r="H624" s="5" t="s">
        <v>20</v>
      </c>
      <c r="I624" s="7" t="s">
        <v>7</v>
      </c>
      <c r="J624" s="5">
        <v>100</v>
      </c>
      <c r="K624" s="5" t="str">
        <f>IF(J624&lt;50,"rendah","tinggi")</f>
        <v>tinggi</v>
      </c>
      <c r="L624" s="5">
        <v>225</v>
      </c>
      <c r="M624" s="5">
        <v>59</v>
      </c>
      <c r="N624" s="8">
        <f>M624*J624</f>
        <v>5900</v>
      </c>
      <c r="O624" s="5">
        <f t="shared" si="27"/>
        <v>13275</v>
      </c>
      <c r="P624" s="9">
        <f t="shared" si="28"/>
        <v>7375</v>
      </c>
      <c r="Q624">
        <f t="shared" si="29"/>
        <v>221.25</v>
      </c>
      <c r="R624">
        <f>IF(AND(P624&gt;=5000,H624="east",E624="cookies"),P624*10%,0)</f>
        <v>0</v>
      </c>
      <c r="S624">
        <f>IF(OR(P624&gt;=5000,H624="east",E624="cookies"),P624*10%,0)</f>
        <v>737.5</v>
      </c>
    </row>
    <row r="625" spans="2:19" x14ac:dyDescent="0.35">
      <c r="B625" s="5" t="s">
        <v>42</v>
      </c>
      <c r="C625" s="5" t="s">
        <v>23</v>
      </c>
      <c r="D625" s="5" t="s">
        <v>665</v>
      </c>
      <c r="E625" s="5" t="s">
        <v>14</v>
      </c>
      <c r="F625" s="6">
        <v>44024</v>
      </c>
      <c r="G625" s="5" t="s">
        <v>10</v>
      </c>
      <c r="H625" s="5" t="s">
        <v>6</v>
      </c>
      <c r="I625" s="7" t="s">
        <v>7</v>
      </c>
      <c r="J625" s="5">
        <v>64</v>
      </c>
      <c r="K625" s="5" t="str">
        <f>IF(J625&lt;50,"rendah","tinggi")</f>
        <v>tinggi</v>
      </c>
      <c r="L625" s="5">
        <v>144</v>
      </c>
      <c r="M625" s="5">
        <v>51</v>
      </c>
      <c r="N625" s="8">
        <f>M625*J625</f>
        <v>3264</v>
      </c>
      <c r="O625" s="5">
        <f t="shared" si="27"/>
        <v>7344</v>
      </c>
      <c r="P625" s="9">
        <f t="shared" si="28"/>
        <v>4080</v>
      </c>
      <c r="Q625">
        <f t="shared" si="29"/>
        <v>0</v>
      </c>
      <c r="R625">
        <f>IF(AND(P625&gt;=5000,H625="east",E625="cookies"),P625*10%,0)</f>
        <v>0</v>
      </c>
      <c r="S625">
        <f>IF(OR(P625&gt;=5000,H625="east",E625="cookies"),P625*10%,0)</f>
        <v>408</v>
      </c>
    </row>
    <row r="626" spans="2:19" x14ac:dyDescent="0.35">
      <c r="B626" s="5" t="s">
        <v>43</v>
      </c>
      <c r="C626" s="5" t="s">
        <v>8</v>
      </c>
      <c r="D626" s="5" t="s">
        <v>667</v>
      </c>
      <c r="E626" s="5" t="s">
        <v>9</v>
      </c>
      <c r="F626" s="6">
        <v>44024</v>
      </c>
      <c r="G626" s="7" t="s">
        <v>29</v>
      </c>
      <c r="H626" s="5" t="s">
        <v>16</v>
      </c>
      <c r="I626" s="7" t="s">
        <v>11</v>
      </c>
      <c r="J626" s="5">
        <v>48</v>
      </c>
      <c r="K626" s="5" t="str">
        <f>IF(J626&lt;50,"rendah","tinggi")</f>
        <v>rendah</v>
      </c>
      <c r="L626" s="5">
        <v>108</v>
      </c>
      <c r="M626" s="5">
        <v>9</v>
      </c>
      <c r="N626" s="8">
        <f>M626*J626</f>
        <v>432</v>
      </c>
      <c r="O626" s="5">
        <f t="shared" si="27"/>
        <v>972</v>
      </c>
      <c r="P626" s="9">
        <f t="shared" si="28"/>
        <v>540</v>
      </c>
      <c r="Q626">
        <f t="shared" si="29"/>
        <v>0</v>
      </c>
      <c r="R626">
        <f>IF(AND(P626&gt;=5000,H626="east",E626="cookies"),P626*10%,0)</f>
        <v>0</v>
      </c>
      <c r="S626">
        <f>IF(OR(P626&gt;=5000,H626="east",E626="cookies"),P626*10%,0)</f>
        <v>54</v>
      </c>
    </row>
    <row r="627" spans="2:19" x14ac:dyDescent="0.35">
      <c r="B627" s="5" t="s">
        <v>44</v>
      </c>
      <c r="C627" s="5" t="s">
        <v>17</v>
      </c>
      <c r="D627" s="5" t="s">
        <v>668</v>
      </c>
      <c r="E627" s="5" t="s">
        <v>14</v>
      </c>
      <c r="F627" s="6">
        <v>44024</v>
      </c>
      <c r="G627" s="5" t="s">
        <v>15</v>
      </c>
      <c r="H627" s="5" t="s">
        <v>16</v>
      </c>
      <c r="I627" s="7" t="s">
        <v>11</v>
      </c>
      <c r="J627" s="5">
        <v>46</v>
      </c>
      <c r="K627" s="5" t="str">
        <f>IF(J627&lt;50,"rendah","tinggi")</f>
        <v>rendah</v>
      </c>
      <c r="L627" s="5">
        <v>104</v>
      </c>
      <c r="M627" s="5">
        <v>5</v>
      </c>
      <c r="N627" s="8">
        <f>M627*J627</f>
        <v>230</v>
      </c>
      <c r="O627" s="5">
        <f t="shared" si="27"/>
        <v>520</v>
      </c>
      <c r="P627" s="9">
        <f t="shared" si="28"/>
        <v>290</v>
      </c>
      <c r="Q627">
        <f t="shared" si="29"/>
        <v>0</v>
      </c>
      <c r="R627">
        <f>IF(AND(P627&gt;=5000,H627="east",E627="cookies"),P627*10%,0)</f>
        <v>0</v>
      </c>
      <c r="S627">
        <f>IF(OR(P627&gt;=5000,H627="east",E627="cookies"),P627*10%,0)</f>
        <v>0</v>
      </c>
    </row>
    <row r="628" spans="2:19" x14ac:dyDescent="0.35">
      <c r="B628" s="5" t="s">
        <v>43</v>
      </c>
      <c r="C628" s="5" t="s">
        <v>12</v>
      </c>
      <c r="D628" s="5" t="s">
        <v>669</v>
      </c>
      <c r="E628" s="5" t="s">
        <v>4</v>
      </c>
      <c r="F628" s="6">
        <v>44025</v>
      </c>
      <c r="G628" s="5" t="s">
        <v>15</v>
      </c>
      <c r="H628" s="5" t="s">
        <v>16</v>
      </c>
      <c r="I628" s="7" t="s">
        <v>11</v>
      </c>
      <c r="J628" s="5">
        <v>100</v>
      </c>
      <c r="K628" s="5" t="str">
        <f>IF(J628&lt;50,"rendah","tinggi")</f>
        <v>tinggi</v>
      </c>
      <c r="L628" s="5">
        <v>225</v>
      </c>
      <c r="M628" s="5">
        <v>49</v>
      </c>
      <c r="N628" s="8">
        <f>M628*J628</f>
        <v>4900</v>
      </c>
      <c r="O628" s="5">
        <f t="shared" si="27"/>
        <v>11025</v>
      </c>
      <c r="P628" s="9">
        <f t="shared" si="28"/>
        <v>6125</v>
      </c>
      <c r="Q628">
        <f t="shared" si="29"/>
        <v>183.75</v>
      </c>
      <c r="R628">
        <f>IF(AND(P628&gt;=5000,H628="east",E628="cookies"),P628*10%,0)</f>
        <v>0</v>
      </c>
      <c r="S628">
        <f>IF(OR(P628&gt;=5000,H628="east",E628="cookies"),P628*10%,0)</f>
        <v>612.5</v>
      </c>
    </row>
    <row r="629" spans="2:19" x14ac:dyDescent="0.35">
      <c r="B629" s="5" t="s">
        <v>44</v>
      </c>
      <c r="C629" s="5" t="s">
        <v>30</v>
      </c>
      <c r="D629" s="5" t="s">
        <v>670</v>
      </c>
      <c r="E629" s="5" t="s">
        <v>9</v>
      </c>
      <c r="F629" s="6">
        <v>44025</v>
      </c>
      <c r="G629" s="5" t="s">
        <v>15</v>
      </c>
      <c r="H629" s="5" t="s">
        <v>16</v>
      </c>
      <c r="I629" s="7" t="s">
        <v>11</v>
      </c>
      <c r="J629" s="5">
        <v>63</v>
      </c>
      <c r="K629" s="5" t="str">
        <f>IF(J629&lt;50,"rendah","tinggi")</f>
        <v>tinggi</v>
      </c>
      <c r="L629" s="5">
        <v>142</v>
      </c>
      <c r="M629" s="5">
        <v>39</v>
      </c>
      <c r="N629" s="8">
        <f>M629*J629</f>
        <v>2457</v>
      </c>
      <c r="O629" s="5">
        <f t="shared" si="27"/>
        <v>5538</v>
      </c>
      <c r="P629" s="9">
        <f t="shared" si="28"/>
        <v>3081</v>
      </c>
      <c r="Q629">
        <f t="shared" si="29"/>
        <v>0</v>
      </c>
      <c r="R629">
        <f>IF(AND(P629&gt;=5000,H629="east",E629="cookies"),P629*10%,0)</f>
        <v>0</v>
      </c>
      <c r="S629">
        <f>IF(OR(P629&gt;=5000,H629="east",E629="cookies"),P629*10%,0)</f>
        <v>308.10000000000002</v>
      </c>
    </row>
    <row r="630" spans="2:19" x14ac:dyDescent="0.35">
      <c r="B630" s="5" t="s">
        <v>43</v>
      </c>
      <c r="C630" s="5" t="s">
        <v>18</v>
      </c>
      <c r="D630" s="5" t="s">
        <v>671</v>
      </c>
      <c r="E630" s="5" t="s">
        <v>14</v>
      </c>
      <c r="F630" s="6">
        <v>44025</v>
      </c>
      <c r="G630" s="5" t="s">
        <v>15</v>
      </c>
      <c r="H630" s="5" t="s">
        <v>16</v>
      </c>
      <c r="I630" s="7" t="s">
        <v>11</v>
      </c>
      <c r="J630" s="5">
        <v>68</v>
      </c>
      <c r="K630" s="5" t="str">
        <f>IF(J630&lt;50,"rendah","tinggi")</f>
        <v>tinggi</v>
      </c>
      <c r="L630" s="5">
        <v>153</v>
      </c>
      <c r="M630" s="5">
        <v>8</v>
      </c>
      <c r="N630" s="8">
        <f>M630*J630</f>
        <v>544</v>
      </c>
      <c r="O630" s="5">
        <f t="shared" si="27"/>
        <v>1224</v>
      </c>
      <c r="P630" s="9">
        <f t="shared" si="28"/>
        <v>680</v>
      </c>
      <c r="Q630">
        <f t="shared" si="29"/>
        <v>0</v>
      </c>
      <c r="R630">
        <f>IF(AND(P630&gt;=5000,H630="east",E630="cookies"),P630*10%,0)</f>
        <v>0</v>
      </c>
      <c r="S630">
        <f>IF(OR(P630&gt;=5000,H630="east",E630="cookies"),P630*10%,0)</f>
        <v>0</v>
      </c>
    </row>
    <row r="631" spans="2:19" x14ac:dyDescent="0.35">
      <c r="B631" s="5" t="s">
        <v>45</v>
      </c>
      <c r="C631" s="5" t="s">
        <v>26</v>
      </c>
      <c r="D631" s="5" t="s">
        <v>673</v>
      </c>
      <c r="E631" s="5" t="s">
        <v>14</v>
      </c>
      <c r="F631" s="6">
        <v>44026</v>
      </c>
      <c r="G631" s="5" t="s">
        <v>24</v>
      </c>
      <c r="H631" s="5" t="s">
        <v>20</v>
      </c>
      <c r="I631" s="7" t="s">
        <v>11</v>
      </c>
      <c r="J631" s="5">
        <v>74</v>
      </c>
      <c r="K631" s="5" t="str">
        <f>IF(J631&lt;50,"rendah","tinggi")</f>
        <v>tinggi</v>
      </c>
      <c r="L631" s="5">
        <v>168</v>
      </c>
      <c r="M631" s="5">
        <v>47</v>
      </c>
      <c r="N631" s="8">
        <f>M631*J631</f>
        <v>3478</v>
      </c>
      <c r="O631" s="5">
        <f t="shared" si="27"/>
        <v>7896</v>
      </c>
      <c r="P631" s="9">
        <f t="shared" si="28"/>
        <v>4418</v>
      </c>
      <c r="Q631">
        <f t="shared" si="29"/>
        <v>0</v>
      </c>
      <c r="R631">
        <f>IF(AND(P631&gt;=5000,H631="east",E631="cookies"),P631*10%,0)</f>
        <v>0</v>
      </c>
      <c r="S631">
        <f>IF(OR(P631&gt;=5000,H631="east",E631="cookies"),P631*10%,0)</f>
        <v>0</v>
      </c>
    </row>
    <row r="632" spans="2:19" x14ac:dyDescent="0.35">
      <c r="B632" s="5" t="s">
        <v>42</v>
      </c>
      <c r="C632" s="5" t="s">
        <v>27</v>
      </c>
      <c r="D632" s="5" t="s">
        <v>672</v>
      </c>
      <c r="E632" s="5" t="s">
        <v>14</v>
      </c>
      <c r="F632" s="6">
        <v>44026</v>
      </c>
      <c r="G632" s="5" t="s">
        <v>10</v>
      </c>
      <c r="H632" s="5" t="s">
        <v>6</v>
      </c>
      <c r="I632" s="7" t="s">
        <v>11</v>
      </c>
      <c r="J632" s="5">
        <v>94</v>
      </c>
      <c r="K632" s="5" t="str">
        <f>IF(J632&lt;50,"rendah","tinggi")</f>
        <v>tinggi</v>
      </c>
      <c r="L632" s="5">
        <v>213</v>
      </c>
      <c r="M632" s="5">
        <v>2</v>
      </c>
      <c r="N632" s="8">
        <f>M632*J632</f>
        <v>188</v>
      </c>
      <c r="O632" s="5">
        <f t="shared" si="27"/>
        <v>426</v>
      </c>
      <c r="P632" s="9">
        <f t="shared" si="28"/>
        <v>238</v>
      </c>
      <c r="Q632">
        <f t="shared" si="29"/>
        <v>0</v>
      </c>
      <c r="R632">
        <f>IF(AND(P632&gt;=5000,H632="east",E632="cookies"),P632*10%,0)</f>
        <v>0</v>
      </c>
      <c r="S632">
        <f>IF(OR(P632&gt;=5000,H632="east",E632="cookies"),P632*10%,0)</f>
        <v>23.8</v>
      </c>
    </row>
    <row r="633" spans="2:19" x14ac:dyDescent="0.35">
      <c r="B633" s="5" t="s">
        <v>45</v>
      </c>
      <c r="C633" s="5" t="s">
        <v>21</v>
      </c>
      <c r="D633" s="5" t="s">
        <v>674</v>
      </c>
      <c r="E633" s="5" t="s">
        <v>14</v>
      </c>
      <c r="F633" s="6">
        <v>44026</v>
      </c>
      <c r="G633" s="5" t="s">
        <v>24</v>
      </c>
      <c r="H633" s="5" t="s">
        <v>20</v>
      </c>
      <c r="I633" s="7" t="s">
        <v>11</v>
      </c>
      <c r="J633" s="5">
        <v>57</v>
      </c>
      <c r="K633" s="5" t="str">
        <f>IF(J633&lt;50,"rendah","tinggi")</f>
        <v>tinggi</v>
      </c>
      <c r="L633" s="5">
        <v>129</v>
      </c>
      <c r="M633" s="5">
        <v>2</v>
      </c>
      <c r="N633" s="8">
        <f>M633*J633</f>
        <v>114</v>
      </c>
      <c r="O633" s="5">
        <f t="shared" si="27"/>
        <v>258</v>
      </c>
      <c r="P633" s="9">
        <f t="shared" si="28"/>
        <v>144</v>
      </c>
      <c r="Q633">
        <f t="shared" si="29"/>
        <v>0</v>
      </c>
      <c r="R633">
        <f>IF(AND(P633&gt;=5000,H633="east",E633="cookies"),P633*10%,0)</f>
        <v>0</v>
      </c>
      <c r="S633">
        <f>IF(OR(P633&gt;=5000,H633="east",E633="cookies"),P633*10%,0)</f>
        <v>0</v>
      </c>
    </row>
    <row r="634" spans="2:19" x14ac:dyDescent="0.35">
      <c r="B634" s="5" t="s">
        <v>43</v>
      </c>
      <c r="C634" s="5" t="s">
        <v>23</v>
      </c>
      <c r="D634" s="5" t="s">
        <v>677</v>
      </c>
      <c r="E634" s="5" t="s">
        <v>14</v>
      </c>
      <c r="F634" s="6">
        <v>44027</v>
      </c>
      <c r="G634" s="5" t="s">
        <v>15</v>
      </c>
      <c r="H634" s="5" t="s">
        <v>16</v>
      </c>
      <c r="I634" s="7" t="s">
        <v>7</v>
      </c>
      <c r="J634" s="5">
        <v>64</v>
      </c>
      <c r="K634" s="5" t="str">
        <f>IF(J634&lt;50,"rendah","tinggi")</f>
        <v>tinggi</v>
      </c>
      <c r="L634" s="5">
        <v>144</v>
      </c>
      <c r="M634" s="5">
        <v>58</v>
      </c>
      <c r="N634" s="8">
        <f>M634*J634</f>
        <v>3712</v>
      </c>
      <c r="O634" s="5">
        <f t="shared" si="27"/>
        <v>8352</v>
      </c>
      <c r="P634" s="9">
        <f t="shared" si="28"/>
        <v>4640</v>
      </c>
      <c r="Q634">
        <f t="shared" si="29"/>
        <v>0</v>
      </c>
      <c r="R634">
        <f>IF(AND(P634&gt;=5000,H634="east",E634="cookies"),P634*10%,0)</f>
        <v>0</v>
      </c>
      <c r="S634">
        <f>IF(OR(P634&gt;=5000,H634="east",E634="cookies"),P634*10%,0)</f>
        <v>0</v>
      </c>
    </row>
    <row r="635" spans="2:19" x14ac:dyDescent="0.35">
      <c r="B635" s="5" t="s">
        <v>42</v>
      </c>
      <c r="C635" s="5" t="s">
        <v>27</v>
      </c>
      <c r="D635" s="5" t="s">
        <v>676</v>
      </c>
      <c r="E635" s="5" t="s">
        <v>14</v>
      </c>
      <c r="F635" s="6">
        <v>44027</v>
      </c>
      <c r="G635" s="5" t="s">
        <v>10</v>
      </c>
      <c r="H635" s="5" t="s">
        <v>6</v>
      </c>
      <c r="I635" s="7" t="s">
        <v>7</v>
      </c>
      <c r="J635" s="5">
        <v>94</v>
      </c>
      <c r="K635" s="5" t="str">
        <f>IF(J635&lt;50,"rendah","tinggi")</f>
        <v>tinggi</v>
      </c>
      <c r="L635" s="5">
        <v>213</v>
      </c>
      <c r="M635" s="5">
        <v>36</v>
      </c>
      <c r="N635" s="8">
        <f>M635*J635</f>
        <v>3384</v>
      </c>
      <c r="O635" s="5">
        <f t="shared" si="27"/>
        <v>7668</v>
      </c>
      <c r="P635" s="9">
        <f t="shared" si="28"/>
        <v>4284</v>
      </c>
      <c r="Q635">
        <f t="shared" si="29"/>
        <v>0</v>
      </c>
      <c r="R635">
        <f>IF(AND(P635&gt;=5000,H635="east",E635="cookies"),P635*10%,0)</f>
        <v>0</v>
      </c>
      <c r="S635">
        <f>IF(OR(P635&gt;=5000,H635="east",E635="cookies"),P635*10%,0)</f>
        <v>428.40000000000003</v>
      </c>
    </row>
    <row r="636" spans="2:19" x14ac:dyDescent="0.35">
      <c r="B636" s="5" t="s">
        <v>44</v>
      </c>
      <c r="C636" s="5" t="s">
        <v>31</v>
      </c>
      <c r="D636" s="5" t="s">
        <v>678</v>
      </c>
      <c r="E636" s="5" t="s">
        <v>9</v>
      </c>
      <c r="F636" s="6">
        <v>44027</v>
      </c>
      <c r="G636" s="5" t="s">
        <v>15</v>
      </c>
      <c r="H636" s="5" t="s">
        <v>16</v>
      </c>
      <c r="I636" s="7" t="s">
        <v>11</v>
      </c>
      <c r="J636" s="5">
        <v>41</v>
      </c>
      <c r="K636" s="5" t="str">
        <f>IF(J636&lt;50,"rendah","tinggi")</f>
        <v>rendah</v>
      </c>
      <c r="L636" s="5">
        <v>94</v>
      </c>
      <c r="M636" s="5">
        <v>44</v>
      </c>
      <c r="N636" s="8">
        <f>M636*J636</f>
        <v>1804</v>
      </c>
      <c r="O636" s="5">
        <f t="shared" si="27"/>
        <v>4136</v>
      </c>
      <c r="P636" s="9">
        <f t="shared" si="28"/>
        <v>2332</v>
      </c>
      <c r="Q636">
        <f t="shared" si="29"/>
        <v>0</v>
      </c>
      <c r="R636">
        <f>IF(AND(P636&gt;=5000,H636="east",E636="cookies"),P636*10%,0)</f>
        <v>0</v>
      </c>
      <c r="S636">
        <f>IF(OR(P636&gt;=5000,H636="east",E636="cookies"),P636*10%,0)</f>
        <v>233.20000000000002</v>
      </c>
    </row>
    <row r="637" spans="2:19" x14ac:dyDescent="0.35">
      <c r="B637" s="5" t="s">
        <v>42</v>
      </c>
      <c r="C637" s="5" t="s">
        <v>13</v>
      </c>
      <c r="D637" s="5" t="s">
        <v>675</v>
      </c>
      <c r="E637" s="5" t="s">
        <v>14</v>
      </c>
      <c r="F637" s="6">
        <v>44027</v>
      </c>
      <c r="G637" s="5" t="s">
        <v>10</v>
      </c>
      <c r="H637" s="5" t="s">
        <v>6</v>
      </c>
      <c r="I637" s="7" t="s">
        <v>11</v>
      </c>
      <c r="J637" s="5">
        <v>33</v>
      </c>
      <c r="K637" s="5" t="str">
        <f>IF(J637&lt;50,"rendah","tinggi")</f>
        <v>rendah</v>
      </c>
      <c r="L637" s="5">
        <v>76</v>
      </c>
      <c r="M637" s="5">
        <v>22</v>
      </c>
      <c r="N637" s="8">
        <f>M637*J637</f>
        <v>726</v>
      </c>
      <c r="O637" s="5">
        <f t="shared" si="27"/>
        <v>1672</v>
      </c>
      <c r="P637" s="9">
        <f t="shared" si="28"/>
        <v>946</v>
      </c>
      <c r="Q637">
        <f t="shared" si="29"/>
        <v>0</v>
      </c>
      <c r="R637">
        <f>IF(AND(P637&gt;=5000,H637="east",E637="cookies"),P637*10%,0)</f>
        <v>0</v>
      </c>
      <c r="S637">
        <f>IF(OR(P637&gt;=5000,H637="east",E637="cookies"),P637*10%,0)</f>
        <v>94.600000000000009</v>
      </c>
    </row>
    <row r="638" spans="2:19" x14ac:dyDescent="0.35">
      <c r="B638" s="5" t="s">
        <v>43</v>
      </c>
      <c r="C638" s="5" t="s">
        <v>27</v>
      </c>
      <c r="D638" s="5" t="s">
        <v>679</v>
      </c>
      <c r="E638" s="5" t="s">
        <v>14</v>
      </c>
      <c r="F638" s="6">
        <v>44028</v>
      </c>
      <c r="G638" s="5" t="s">
        <v>15</v>
      </c>
      <c r="H638" s="5" t="s">
        <v>16</v>
      </c>
      <c r="I638" s="7" t="s">
        <v>11</v>
      </c>
      <c r="J638" s="5">
        <v>94</v>
      </c>
      <c r="K638" s="5" t="str">
        <f>IF(J638&lt;50,"rendah","tinggi")</f>
        <v>tinggi</v>
      </c>
      <c r="L638" s="5">
        <v>213</v>
      </c>
      <c r="M638" s="5">
        <v>51</v>
      </c>
      <c r="N638" s="8">
        <f>M638*J638</f>
        <v>4794</v>
      </c>
      <c r="O638" s="5">
        <f t="shared" si="27"/>
        <v>10863</v>
      </c>
      <c r="P638" s="9">
        <f t="shared" si="28"/>
        <v>6069</v>
      </c>
      <c r="Q638">
        <f t="shared" si="29"/>
        <v>182.07</v>
      </c>
      <c r="R638">
        <f>IF(AND(P638&gt;=5000,H638="east",E638="cookies"),P638*10%,0)</f>
        <v>0</v>
      </c>
      <c r="S638">
        <f>IF(OR(P638&gt;=5000,H638="east",E638="cookies"),P638*10%,0)</f>
        <v>606.9</v>
      </c>
    </row>
    <row r="639" spans="2:19" x14ac:dyDescent="0.35">
      <c r="B639" s="5" t="s">
        <v>44</v>
      </c>
      <c r="C639" s="5" t="s">
        <v>30</v>
      </c>
      <c r="D639" s="5" t="s">
        <v>680</v>
      </c>
      <c r="E639" s="5" t="s">
        <v>9</v>
      </c>
      <c r="F639" s="6">
        <v>44028</v>
      </c>
      <c r="G639" s="5" t="s">
        <v>15</v>
      </c>
      <c r="H639" s="5" t="s">
        <v>16</v>
      </c>
      <c r="I639" s="7" t="s">
        <v>11</v>
      </c>
      <c r="J639" s="5">
        <v>63</v>
      </c>
      <c r="K639" s="5" t="str">
        <f>IF(J639&lt;50,"rendah","tinggi")</f>
        <v>tinggi</v>
      </c>
      <c r="L639" s="5">
        <v>142</v>
      </c>
      <c r="M639" s="5">
        <v>3</v>
      </c>
      <c r="N639" s="8">
        <f>M639*J639</f>
        <v>189</v>
      </c>
      <c r="O639" s="5">
        <f t="shared" si="27"/>
        <v>426</v>
      </c>
      <c r="P639" s="9">
        <f t="shared" si="28"/>
        <v>237</v>
      </c>
      <c r="Q639">
        <f t="shared" si="29"/>
        <v>0</v>
      </c>
      <c r="R639">
        <f>IF(AND(P639&gt;=5000,H639="east",E639="cookies"),P639*10%,0)</f>
        <v>0</v>
      </c>
      <c r="S639">
        <f>IF(OR(P639&gt;=5000,H639="east",E639="cookies"),P639*10%,0)</f>
        <v>23.700000000000003</v>
      </c>
    </row>
    <row r="640" spans="2:19" x14ac:dyDescent="0.35">
      <c r="B640" s="5" t="s">
        <v>44</v>
      </c>
      <c r="C640" s="5" t="s">
        <v>27</v>
      </c>
      <c r="D640" s="5" t="s">
        <v>682</v>
      </c>
      <c r="E640" s="5" t="s">
        <v>14</v>
      </c>
      <c r="F640" s="6">
        <v>44029</v>
      </c>
      <c r="G640" s="5" t="s">
        <v>15</v>
      </c>
      <c r="H640" s="5" t="s">
        <v>16</v>
      </c>
      <c r="I640" s="7" t="s">
        <v>7</v>
      </c>
      <c r="J640" s="5">
        <v>94</v>
      </c>
      <c r="K640" s="5" t="str">
        <f>IF(J640&lt;50,"rendah","tinggi")</f>
        <v>tinggi</v>
      </c>
      <c r="L640" s="5">
        <v>213</v>
      </c>
      <c r="M640" s="5">
        <v>87</v>
      </c>
      <c r="N640" s="8">
        <f>M640*J640</f>
        <v>8178</v>
      </c>
      <c r="O640" s="5">
        <f t="shared" si="27"/>
        <v>18531</v>
      </c>
      <c r="P640" s="9">
        <f t="shared" si="28"/>
        <v>10353</v>
      </c>
      <c r="Q640">
        <f t="shared" si="29"/>
        <v>310.58999999999997</v>
      </c>
      <c r="R640">
        <f>IF(AND(P640&gt;=5000,H640="east",E640="cookies"),P640*10%,0)</f>
        <v>0</v>
      </c>
      <c r="S640">
        <f>IF(OR(P640&gt;=5000,H640="east",E640="cookies"),P640*10%,0)</f>
        <v>1035.3</v>
      </c>
    </row>
    <row r="641" spans="2:19" x14ac:dyDescent="0.35">
      <c r="B641" s="5" t="s">
        <v>43</v>
      </c>
      <c r="C641" s="5" t="s">
        <v>23</v>
      </c>
      <c r="D641" s="5" t="s">
        <v>686</v>
      </c>
      <c r="E641" s="5" t="s">
        <v>14</v>
      </c>
      <c r="F641" s="6">
        <v>44029</v>
      </c>
      <c r="G641" s="5" t="s">
        <v>15</v>
      </c>
      <c r="H641" s="5" t="s">
        <v>16</v>
      </c>
      <c r="I641" s="7" t="s">
        <v>7</v>
      </c>
      <c r="J641" s="5">
        <v>64</v>
      </c>
      <c r="K641" s="5" t="str">
        <f>IF(J641&lt;50,"rendah","tinggi")</f>
        <v>tinggi</v>
      </c>
      <c r="L641" s="5">
        <v>144</v>
      </c>
      <c r="M641" s="5">
        <v>50</v>
      </c>
      <c r="N641" s="8">
        <f>M641*J641</f>
        <v>3200</v>
      </c>
      <c r="O641" s="5">
        <f t="shared" si="27"/>
        <v>7200</v>
      </c>
      <c r="P641" s="9">
        <f t="shared" si="28"/>
        <v>4000</v>
      </c>
      <c r="Q641">
        <f t="shared" si="29"/>
        <v>0</v>
      </c>
      <c r="R641">
        <f>IF(AND(P641&gt;=5000,H641="east",E641="cookies"),P641*10%,0)</f>
        <v>0</v>
      </c>
      <c r="S641">
        <f>IF(OR(P641&gt;=5000,H641="east",E641="cookies"),P641*10%,0)</f>
        <v>0</v>
      </c>
    </row>
    <row r="642" spans="2:19" x14ac:dyDescent="0.35">
      <c r="B642" s="5" t="s">
        <v>44</v>
      </c>
      <c r="C642" s="5" t="s">
        <v>13</v>
      </c>
      <c r="D642" s="5" t="s">
        <v>684</v>
      </c>
      <c r="E642" s="5" t="s">
        <v>14</v>
      </c>
      <c r="F642" s="6">
        <v>44029</v>
      </c>
      <c r="G642" s="7" t="s">
        <v>29</v>
      </c>
      <c r="H642" s="5" t="s">
        <v>16</v>
      </c>
      <c r="I642" s="7" t="s">
        <v>11</v>
      </c>
      <c r="J642" s="5">
        <v>33</v>
      </c>
      <c r="K642" s="5" t="str">
        <f>IF(J642&lt;50,"rendah","tinggi")</f>
        <v>rendah</v>
      </c>
      <c r="L642" s="5">
        <v>76</v>
      </c>
      <c r="M642" s="5">
        <v>82</v>
      </c>
      <c r="N642" s="8">
        <f>M642*J642</f>
        <v>2706</v>
      </c>
      <c r="O642" s="5">
        <f t="shared" si="27"/>
        <v>6232</v>
      </c>
      <c r="P642" s="9">
        <f t="shared" si="28"/>
        <v>3526</v>
      </c>
      <c r="Q642">
        <f t="shared" si="29"/>
        <v>0</v>
      </c>
      <c r="R642">
        <f>IF(AND(P642&gt;=5000,H642="east",E642="cookies"),P642*10%,0)</f>
        <v>0</v>
      </c>
      <c r="S642">
        <f>IF(OR(P642&gt;=5000,H642="east",E642="cookies"),P642*10%,0)</f>
        <v>0</v>
      </c>
    </row>
    <row r="643" spans="2:19" x14ac:dyDescent="0.35">
      <c r="B643" s="5" t="s">
        <v>42</v>
      </c>
      <c r="C643" s="5" t="s">
        <v>8</v>
      </c>
      <c r="D643" s="5" t="s">
        <v>681</v>
      </c>
      <c r="E643" s="5" t="s">
        <v>9</v>
      </c>
      <c r="F643" s="6">
        <v>44029</v>
      </c>
      <c r="G643" s="5" t="s">
        <v>10</v>
      </c>
      <c r="H643" s="5" t="s">
        <v>6</v>
      </c>
      <c r="I643" s="7" t="s">
        <v>7</v>
      </c>
      <c r="J643" s="5">
        <v>48</v>
      </c>
      <c r="K643" s="5" t="str">
        <f>IF(J643&lt;50,"rendah","tinggi")</f>
        <v>rendah</v>
      </c>
      <c r="L643" s="5">
        <v>108</v>
      </c>
      <c r="M643" s="5">
        <v>40</v>
      </c>
      <c r="N643" s="8">
        <f>M643*J643</f>
        <v>1920</v>
      </c>
      <c r="O643" s="5">
        <f t="shared" si="27"/>
        <v>4320</v>
      </c>
      <c r="P643" s="9">
        <f t="shared" si="28"/>
        <v>2400</v>
      </c>
      <c r="Q643">
        <f t="shared" si="29"/>
        <v>0</v>
      </c>
      <c r="R643">
        <f>IF(AND(P643&gt;=5000,H643="east",E643="cookies"),P643*10%,0)</f>
        <v>0</v>
      </c>
      <c r="S643">
        <f>IF(OR(P643&gt;=5000,H643="east",E643="cookies"),P643*10%,0)</f>
        <v>240</v>
      </c>
    </row>
    <row r="644" spans="2:19" x14ac:dyDescent="0.35">
      <c r="B644" s="5" t="s">
        <v>43</v>
      </c>
      <c r="C644" s="5" t="s">
        <v>21</v>
      </c>
      <c r="D644" s="5" t="s">
        <v>685</v>
      </c>
      <c r="E644" s="5" t="s">
        <v>14</v>
      </c>
      <c r="F644" s="6">
        <v>44029</v>
      </c>
      <c r="G644" s="5" t="s">
        <v>15</v>
      </c>
      <c r="H644" s="5" t="s">
        <v>16</v>
      </c>
      <c r="I644" s="7" t="s">
        <v>11</v>
      </c>
      <c r="J644" s="5">
        <v>57</v>
      </c>
      <c r="K644" s="5" t="str">
        <f>IF(J644&lt;50,"rendah","tinggi")</f>
        <v>tinggi</v>
      </c>
      <c r="L644" s="5">
        <v>129</v>
      </c>
      <c r="M644" s="5">
        <v>18</v>
      </c>
      <c r="N644" s="8">
        <f>M644*J644</f>
        <v>1026</v>
      </c>
      <c r="O644" s="5">
        <f t="shared" si="27"/>
        <v>2322</v>
      </c>
      <c r="P644" s="9">
        <f t="shared" si="28"/>
        <v>1296</v>
      </c>
      <c r="Q644">
        <f t="shared" si="29"/>
        <v>0</v>
      </c>
      <c r="R644">
        <f>IF(AND(P644&gt;=5000,H644="east",E644="cookies"),P644*10%,0)</f>
        <v>0</v>
      </c>
      <c r="S644">
        <f>IF(OR(P644&gt;=5000,H644="east",E644="cookies"),P644*10%,0)</f>
        <v>0</v>
      </c>
    </row>
    <row r="645" spans="2:19" x14ac:dyDescent="0.35">
      <c r="B645" s="5" t="s">
        <v>43</v>
      </c>
      <c r="C645" s="5" t="s">
        <v>30</v>
      </c>
      <c r="D645" s="5" t="s">
        <v>683</v>
      </c>
      <c r="E645" s="5" t="s">
        <v>9</v>
      </c>
      <c r="F645" s="6">
        <v>44029</v>
      </c>
      <c r="G645" s="7" t="s">
        <v>29</v>
      </c>
      <c r="H645" s="5" t="s">
        <v>16</v>
      </c>
      <c r="I645" s="7" t="s">
        <v>11</v>
      </c>
      <c r="J645" s="5">
        <v>63</v>
      </c>
      <c r="K645" s="5" t="str">
        <f>IF(J645&lt;50,"rendah","tinggi")</f>
        <v>tinggi</v>
      </c>
      <c r="L645" s="5">
        <v>142</v>
      </c>
      <c r="M645" s="5">
        <v>2</v>
      </c>
      <c r="N645" s="8">
        <f>M645*J645</f>
        <v>126</v>
      </c>
      <c r="O645" s="5">
        <f t="shared" si="27"/>
        <v>284</v>
      </c>
      <c r="P645" s="9">
        <f t="shared" si="28"/>
        <v>158</v>
      </c>
      <c r="Q645">
        <f t="shared" si="29"/>
        <v>0</v>
      </c>
      <c r="R645">
        <f>IF(AND(P645&gt;=5000,H645="east",E645="cookies"),P645*10%,0)</f>
        <v>0</v>
      </c>
      <c r="S645">
        <f>IF(OR(P645&gt;=5000,H645="east",E645="cookies"),P645*10%,0)</f>
        <v>15.8</v>
      </c>
    </row>
    <row r="646" spans="2:19" x14ac:dyDescent="0.35">
      <c r="B646" s="5" t="s">
        <v>45</v>
      </c>
      <c r="C646" s="5" t="s">
        <v>21</v>
      </c>
      <c r="D646" s="5" t="s">
        <v>688</v>
      </c>
      <c r="E646" s="5" t="s">
        <v>14</v>
      </c>
      <c r="F646" s="6">
        <v>44030</v>
      </c>
      <c r="G646" s="5" t="s">
        <v>24</v>
      </c>
      <c r="H646" s="5" t="s">
        <v>20</v>
      </c>
      <c r="I646" s="7" t="s">
        <v>7</v>
      </c>
      <c r="J646" s="5">
        <v>57</v>
      </c>
      <c r="K646" s="5" t="str">
        <f>IF(J646&lt;50,"rendah","tinggi")</f>
        <v>tinggi</v>
      </c>
      <c r="L646" s="5">
        <v>129</v>
      </c>
      <c r="M646" s="5">
        <v>88</v>
      </c>
      <c r="N646" s="8">
        <f>M646*J646</f>
        <v>5016</v>
      </c>
      <c r="O646" s="5">
        <f t="shared" si="27"/>
        <v>11352</v>
      </c>
      <c r="P646" s="9">
        <f t="shared" si="28"/>
        <v>6336</v>
      </c>
      <c r="Q646">
        <f t="shared" si="29"/>
        <v>190.07999999999998</v>
      </c>
      <c r="R646">
        <f>IF(AND(P646&gt;=5000,H646="east",E646="cookies"),P646*10%,0)</f>
        <v>0</v>
      </c>
      <c r="S646">
        <f>IF(OR(P646&gt;=5000,H646="east",E646="cookies"),P646*10%,0)</f>
        <v>633.6</v>
      </c>
    </row>
    <row r="647" spans="2:19" x14ac:dyDescent="0.35">
      <c r="B647" s="5" t="s">
        <v>45</v>
      </c>
      <c r="C647" s="5" t="s">
        <v>22</v>
      </c>
      <c r="D647" s="5" t="s">
        <v>687</v>
      </c>
      <c r="E647" s="5" t="s">
        <v>14</v>
      </c>
      <c r="F647" s="6">
        <v>44030</v>
      </c>
      <c r="G647" s="7" t="s">
        <v>19</v>
      </c>
      <c r="H647" s="5" t="s">
        <v>20</v>
      </c>
      <c r="I647" s="7" t="s">
        <v>11</v>
      </c>
      <c r="J647" s="5">
        <v>63</v>
      </c>
      <c r="K647" s="5" t="str">
        <f>IF(J647&lt;50,"rendah","tinggi")</f>
        <v>tinggi</v>
      </c>
      <c r="L647" s="5">
        <v>145</v>
      </c>
      <c r="M647" s="5">
        <v>63</v>
      </c>
      <c r="N647" s="8">
        <f>M647*J647</f>
        <v>3969</v>
      </c>
      <c r="O647" s="5">
        <f t="shared" ref="O647:O710" si="30">M647*L647</f>
        <v>9135</v>
      </c>
      <c r="P647" s="9">
        <f t="shared" ref="P647:P710" si="31">O647-N647</f>
        <v>5166</v>
      </c>
      <c r="Q647">
        <f t="shared" si="29"/>
        <v>154.97999999999999</v>
      </c>
      <c r="R647">
        <f>IF(AND(P647&gt;=5000,H647="east",E647="cookies"),P647*10%,0)</f>
        <v>0</v>
      </c>
      <c r="S647">
        <f>IF(OR(P647&gt;=5000,H647="east",E647="cookies"),P647*10%,0)</f>
        <v>516.6</v>
      </c>
    </row>
    <row r="648" spans="2:19" x14ac:dyDescent="0.35">
      <c r="B648" s="5" t="s">
        <v>45</v>
      </c>
      <c r="C648" s="5" t="s">
        <v>28</v>
      </c>
      <c r="D648" s="5" t="s">
        <v>689</v>
      </c>
      <c r="E648" s="5" t="s">
        <v>9</v>
      </c>
      <c r="F648" s="6">
        <v>44030</v>
      </c>
      <c r="G648" s="5" t="s">
        <v>24</v>
      </c>
      <c r="H648" s="5" t="s">
        <v>20</v>
      </c>
      <c r="I648" s="7" t="s">
        <v>11</v>
      </c>
      <c r="J648" s="5">
        <v>68</v>
      </c>
      <c r="K648" s="5" t="str">
        <f>IF(J648&lt;50,"rendah","tinggi")</f>
        <v>tinggi</v>
      </c>
      <c r="L648" s="5">
        <v>153</v>
      </c>
      <c r="M648" s="5">
        <v>40</v>
      </c>
      <c r="N648" s="8">
        <f>M648*J648</f>
        <v>2720</v>
      </c>
      <c r="O648" s="5">
        <f t="shared" si="30"/>
        <v>6120</v>
      </c>
      <c r="P648" s="9">
        <f t="shared" si="31"/>
        <v>3400</v>
      </c>
      <c r="Q648">
        <f t="shared" ref="Q648:Q711" si="32">IF(P648&lt;5000,0,P648*3%)</f>
        <v>0</v>
      </c>
      <c r="R648">
        <f>IF(AND(P648&gt;=5000,H648="east",E648="cookies"),P648*10%,0)</f>
        <v>0</v>
      </c>
      <c r="S648">
        <f>IF(OR(P648&gt;=5000,H648="east",E648="cookies"),P648*10%,0)</f>
        <v>340</v>
      </c>
    </row>
    <row r="649" spans="2:19" x14ac:dyDescent="0.35">
      <c r="B649" s="5" t="s">
        <v>43</v>
      </c>
      <c r="C649" s="5" t="s">
        <v>13</v>
      </c>
      <c r="D649" s="5" t="s">
        <v>690</v>
      </c>
      <c r="E649" s="5" t="s">
        <v>14</v>
      </c>
      <c r="F649" s="6">
        <v>44030</v>
      </c>
      <c r="G649" s="7" t="s">
        <v>29</v>
      </c>
      <c r="H649" s="5" t="s">
        <v>16</v>
      </c>
      <c r="I649" s="7" t="s">
        <v>11</v>
      </c>
      <c r="J649" s="5">
        <v>33</v>
      </c>
      <c r="K649" s="5" t="str">
        <f>IF(J649&lt;50,"rendah","tinggi")</f>
        <v>rendah</v>
      </c>
      <c r="L649" s="5">
        <v>76</v>
      </c>
      <c r="M649" s="5">
        <v>5</v>
      </c>
      <c r="N649" s="8">
        <f>M649*J649</f>
        <v>165</v>
      </c>
      <c r="O649" s="5">
        <f t="shared" si="30"/>
        <v>380</v>
      </c>
      <c r="P649" s="9">
        <f t="shared" si="31"/>
        <v>215</v>
      </c>
      <c r="Q649">
        <f t="shared" si="32"/>
        <v>0</v>
      </c>
      <c r="R649">
        <f>IF(AND(P649&gt;=5000,H649="east",E649="cookies"),P649*10%,0)</f>
        <v>0</v>
      </c>
      <c r="S649">
        <f>IF(OR(P649&gt;=5000,H649="east",E649="cookies"),P649*10%,0)</f>
        <v>0</v>
      </c>
    </row>
    <row r="650" spans="2:19" x14ac:dyDescent="0.35">
      <c r="B650" s="5" t="s">
        <v>45</v>
      </c>
      <c r="C650" s="5" t="s">
        <v>27</v>
      </c>
      <c r="D650" s="5" t="s">
        <v>692</v>
      </c>
      <c r="E650" s="5" t="s">
        <v>14</v>
      </c>
      <c r="F650" s="6">
        <v>44031</v>
      </c>
      <c r="G650" s="5" t="s">
        <v>24</v>
      </c>
      <c r="H650" s="5" t="s">
        <v>20</v>
      </c>
      <c r="I650" s="7" t="s">
        <v>11</v>
      </c>
      <c r="J650" s="5">
        <v>94</v>
      </c>
      <c r="K650" s="5" t="str">
        <f>IF(J650&lt;50,"rendah","tinggi")</f>
        <v>tinggi</v>
      </c>
      <c r="L650" s="5">
        <v>213</v>
      </c>
      <c r="M650" s="5">
        <v>98</v>
      </c>
      <c r="N650" s="8">
        <f>M650*J650</f>
        <v>9212</v>
      </c>
      <c r="O650" s="5">
        <f t="shared" si="30"/>
        <v>20874</v>
      </c>
      <c r="P650" s="9">
        <f t="shared" si="31"/>
        <v>11662</v>
      </c>
      <c r="Q650">
        <f t="shared" si="32"/>
        <v>349.86</v>
      </c>
      <c r="R650">
        <f>IF(AND(P650&gt;=5000,H650="east",E650="cookies"),P650*10%,0)</f>
        <v>0</v>
      </c>
      <c r="S650">
        <f>IF(OR(P650&gt;=5000,H650="east",E650="cookies"),P650*10%,0)</f>
        <v>1166.2</v>
      </c>
    </row>
    <row r="651" spans="2:19" x14ac:dyDescent="0.35">
      <c r="B651" s="5" t="s">
        <v>44</v>
      </c>
      <c r="C651" s="5" t="s">
        <v>26</v>
      </c>
      <c r="D651" s="5" t="s">
        <v>693</v>
      </c>
      <c r="E651" s="5" t="s">
        <v>14</v>
      </c>
      <c r="F651" s="6">
        <v>44031</v>
      </c>
      <c r="G651" s="5" t="s">
        <v>15</v>
      </c>
      <c r="H651" s="5" t="s">
        <v>16</v>
      </c>
      <c r="I651" s="7" t="s">
        <v>7</v>
      </c>
      <c r="J651" s="5">
        <v>74</v>
      </c>
      <c r="K651" s="5" t="str">
        <f>IF(J651&lt;50,"rendah","tinggi")</f>
        <v>tinggi</v>
      </c>
      <c r="L651" s="5">
        <v>168</v>
      </c>
      <c r="M651" s="5">
        <v>78</v>
      </c>
      <c r="N651" s="8">
        <f>M651*J651</f>
        <v>5772</v>
      </c>
      <c r="O651" s="5">
        <f t="shared" si="30"/>
        <v>13104</v>
      </c>
      <c r="P651" s="9">
        <f t="shared" si="31"/>
        <v>7332</v>
      </c>
      <c r="Q651">
        <f t="shared" si="32"/>
        <v>219.95999999999998</v>
      </c>
      <c r="R651">
        <f>IF(AND(P651&gt;=5000,H651="east",E651="cookies"),P651*10%,0)</f>
        <v>0</v>
      </c>
      <c r="S651">
        <f>IF(OR(P651&gt;=5000,H651="east",E651="cookies"),P651*10%,0)</f>
        <v>733.2</v>
      </c>
    </row>
    <row r="652" spans="2:19" x14ac:dyDescent="0.35">
      <c r="B652" s="5" t="s">
        <v>45</v>
      </c>
      <c r="C652" s="5" t="s">
        <v>18</v>
      </c>
      <c r="D652" s="5" t="s">
        <v>691</v>
      </c>
      <c r="E652" s="5" t="s">
        <v>14</v>
      </c>
      <c r="F652" s="6">
        <v>44031</v>
      </c>
      <c r="G652" s="7" t="s">
        <v>19</v>
      </c>
      <c r="H652" s="5" t="s">
        <v>20</v>
      </c>
      <c r="I652" s="7" t="s">
        <v>7</v>
      </c>
      <c r="J652" s="5">
        <v>68</v>
      </c>
      <c r="K652" s="5" t="str">
        <f>IF(J652&lt;50,"rendah","tinggi")</f>
        <v>tinggi</v>
      </c>
      <c r="L652" s="5">
        <v>153</v>
      </c>
      <c r="M652" s="5">
        <v>25</v>
      </c>
      <c r="N652" s="8">
        <f>M652*J652</f>
        <v>1700</v>
      </c>
      <c r="O652" s="5">
        <f t="shared" si="30"/>
        <v>3825</v>
      </c>
      <c r="P652" s="9">
        <f t="shared" si="31"/>
        <v>2125</v>
      </c>
      <c r="Q652">
        <f t="shared" si="32"/>
        <v>0</v>
      </c>
      <c r="R652">
        <f>IF(AND(P652&gt;=5000,H652="east",E652="cookies"),P652*10%,0)</f>
        <v>0</v>
      </c>
      <c r="S652">
        <f>IF(OR(P652&gt;=5000,H652="east",E652="cookies"),P652*10%,0)</f>
        <v>0</v>
      </c>
    </row>
    <row r="653" spans="2:19" x14ac:dyDescent="0.35">
      <c r="B653" s="5" t="s">
        <v>45</v>
      </c>
      <c r="C653" s="5" t="s">
        <v>12</v>
      </c>
      <c r="D653" s="5" t="s">
        <v>695</v>
      </c>
      <c r="E653" s="5" t="s">
        <v>4</v>
      </c>
      <c r="F653" s="6">
        <v>44032</v>
      </c>
      <c r="G653" s="5" t="s">
        <v>24</v>
      </c>
      <c r="H653" s="5" t="s">
        <v>20</v>
      </c>
      <c r="I653" s="7" t="s">
        <v>11</v>
      </c>
      <c r="J653" s="5">
        <v>100</v>
      </c>
      <c r="K653" s="5" t="str">
        <f>IF(J653&lt;50,"rendah","tinggi")</f>
        <v>tinggi</v>
      </c>
      <c r="L653" s="5">
        <v>225</v>
      </c>
      <c r="M653" s="5">
        <v>41</v>
      </c>
      <c r="N653" s="8">
        <f>M653*J653</f>
        <v>4100</v>
      </c>
      <c r="O653" s="5">
        <f t="shared" si="30"/>
        <v>9225</v>
      </c>
      <c r="P653" s="9">
        <f t="shared" si="31"/>
        <v>5125</v>
      </c>
      <c r="Q653">
        <f t="shared" si="32"/>
        <v>153.75</v>
      </c>
      <c r="R653">
        <f>IF(AND(P653&gt;=5000,H653="east",E653="cookies"),P653*10%,0)</f>
        <v>0</v>
      </c>
      <c r="S653">
        <f>IF(OR(P653&gt;=5000,H653="east",E653="cookies"),P653*10%,0)</f>
        <v>512.5</v>
      </c>
    </row>
    <row r="654" spans="2:19" x14ac:dyDescent="0.35">
      <c r="B654" s="5" t="s">
        <v>42</v>
      </c>
      <c r="C654" s="5" t="s">
        <v>25</v>
      </c>
      <c r="D654" s="5" t="s">
        <v>694</v>
      </c>
      <c r="E654" s="5" t="s">
        <v>4</v>
      </c>
      <c r="F654" s="6">
        <v>44032</v>
      </c>
      <c r="G654" s="5" t="s">
        <v>10</v>
      </c>
      <c r="H654" s="5" t="s">
        <v>6</v>
      </c>
      <c r="I654" s="7" t="s">
        <v>7</v>
      </c>
      <c r="J654" s="5">
        <v>92</v>
      </c>
      <c r="K654" s="5" t="str">
        <f>IF(J654&lt;50,"rendah","tinggi")</f>
        <v>tinggi</v>
      </c>
      <c r="L654" s="5">
        <v>207</v>
      </c>
      <c r="M654" s="5">
        <v>18</v>
      </c>
      <c r="N654" s="8">
        <f>M654*J654</f>
        <v>1656</v>
      </c>
      <c r="O654" s="5">
        <f t="shared" si="30"/>
        <v>3726</v>
      </c>
      <c r="P654" s="9">
        <f t="shared" si="31"/>
        <v>2070</v>
      </c>
      <c r="Q654">
        <f t="shared" si="32"/>
        <v>0</v>
      </c>
      <c r="R654">
        <f>IF(AND(P654&gt;=5000,H654="east",E654="cookies"),P654*10%,0)</f>
        <v>0</v>
      </c>
      <c r="S654">
        <f>IF(OR(P654&gt;=5000,H654="east",E654="cookies"),P654*10%,0)</f>
        <v>207</v>
      </c>
    </row>
    <row r="655" spans="2:19" x14ac:dyDescent="0.35">
      <c r="B655" s="5" t="s">
        <v>44</v>
      </c>
      <c r="C655" s="5" t="s">
        <v>30</v>
      </c>
      <c r="D655" s="5" t="s">
        <v>696</v>
      </c>
      <c r="E655" s="5" t="s">
        <v>9</v>
      </c>
      <c r="F655" s="6">
        <v>44032</v>
      </c>
      <c r="G655" s="7" t="s">
        <v>29</v>
      </c>
      <c r="H655" s="5" t="s">
        <v>16</v>
      </c>
      <c r="I655" s="7" t="s">
        <v>7</v>
      </c>
      <c r="J655" s="5">
        <v>63</v>
      </c>
      <c r="K655" s="5" t="str">
        <f>IF(J655&lt;50,"rendah","tinggi")</f>
        <v>tinggi</v>
      </c>
      <c r="L655" s="5">
        <v>142</v>
      </c>
      <c r="M655" s="5">
        <v>16</v>
      </c>
      <c r="N655" s="8">
        <f>M655*J655</f>
        <v>1008</v>
      </c>
      <c r="O655" s="5">
        <f t="shared" si="30"/>
        <v>2272</v>
      </c>
      <c r="P655" s="9">
        <f t="shared" si="31"/>
        <v>1264</v>
      </c>
      <c r="Q655">
        <f t="shared" si="32"/>
        <v>0</v>
      </c>
      <c r="R655">
        <f>IF(AND(P655&gt;=5000,H655="east",E655="cookies"),P655*10%,0)</f>
        <v>0</v>
      </c>
      <c r="S655">
        <f>IF(OR(P655&gt;=5000,H655="east",E655="cookies"),P655*10%,0)</f>
        <v>126.4</v>
      </c>
    </row>
    <row r="656" spans="2:19" x14ac:dyDescent="0.35">
      <c r="B656" s="5" t="s">
        <v>43</v>
      </c>
      <c r="C656" s="5" t="s">
        <v>3</v>
      </c>
      <c r="D656" s="5" t="s">
        <v>700</v>
      </c>
      <c r="E656" s="5" t="s">
        <v>4</v>
      </c>
      <c r="F656" s="6">
        <v>44033</v>
      </c>
      <c r="G656" s="5" t="s">
        <v>15</v>
      </c>
      <c r="H656" s="5" t="s">
        <v>16</v>
      </c>
      <c r="I656" s="7" t="s">
        <v>7</v>
      </c>
      <c r="J656" s="5">
        <v>105</v>
      </c>
      <c r="K656" s="5" t="str">
        <f>IF(J656&lt;50,"rendah","tinggi")</f>
        <v>tinggi</v>
      </c>
      <c r="L656" s="5">
        <v>237</v>
      </c>
      <c r="M656" s="5">
        <v>73</v>
      </c>
      <c r="N656" s="8">
        <f>M656*J656</f>
        <v>7665</v>
      </c>
      <c r="O656" s="5">
        <f t="shared" si="30"/>
        <v>17301</v>
      </c>
      <c r="P656" s="9">
        <f t="shared" si="31"/>
        <v>9636</v>
      </c>
      <c r="Q656">
        <f t="shared" si="32"/>
        <v>289.08</v>
      </c>
      <c r="R656">
        <f>IF(AND(P656&gt;=5000,H656="east",E656="cookies"),P656*10%,0)</f>
        <v>0</v>
      </c>
      <c r="S656">
        <f>IF(OR(P656&gt;=5000,H656="east",E656="cookies"),P656*10%,0)</f>
        <v>963.6</v>
      </c>
    </row>
    <row r="657" spans="2:19" x14ac:dyDescent="0.35">
      <c r="B657" s="5" t="s">
        <v>42</v>
      </c>
      <c r="C657" s="5" t="s">
        <v>30</v>
      </c>
      <c r="D657" s="5" t="s">
        <v>697</v>
      </c>
      <c r="E657" s="5" t="s">
        <v>9</v>
      </c>
      <c r="F657" s="6">
        <v>44033</v>
      </c>
      <c r="G657" s="5" t="s">
        <v>10</v>
      </c>
      <c r="H657" s="5" t="s">
        <v>6</v>
      </c>
      <c r="I657" s="7" t="s">
        <v>7</v>
      </c>
      <c r="J657" s="5">
        <v>63</v>
      </c>
      <c r="K657" s="5" t="str">
        <f>IF(J657&lt;50,"rendah","tinggi")</f>
        <v>tinggi</v>
      </c>
      <c r="L657" s="5">
        <v>142</v>
      </c>
      <c r="M657" s="5">
        <v>96</v>
      </c>
      <c r="N657" s="8">
        <f>M657*J657</f>
        <v>6048</v>
      </c>
      <c r="O657" s="5">
        <f t="shared" si="30"/>
        <v>13632</v>
      </c>
      <c r="P657" s="9">
        <f t="shared" si="31"/>
        <v>7584</v>
      </c>
      <c r="Q657">
        <f t="shared" si="32"/>
        <v>227.51999999999998</v>
      </c>
      <c r="R657">
        <f>IF(AND(P657&gt;=5000,H657="east",E657="cookies"),P657*10%,0)</f>
        <v>758.40000000000009</v>
      </c>
      <c r="S657">
        <f>IF(OR(P657&gt;=5000,H657="east",E657="cookies"),P657*10%,0)</f>
        <v>758.40000000000009</v>
      </c>
    </row>
    <row r="658" spans="2:19" x14ac:dyDescent="0.35">
      <c r="B658" s="5" t="s">
        <v>45</v>
      </c>
      <c r="C658" s="5" t="s">
        <v>28</v>
      </c>
      <c r="D658" s="5" t="s">
        <v>698</v>
      </c>
      <c r="E658" s="5" t="s">
        <v>9</v>
      </c>
      <c r="F658" s="6">
        <v>44033</v>
      </c>
      <c r="G658" s="5" t="s">
        <v>24</v>
      </c>
      <c r="H658" s="5" t="s">
        <v>20</v>
      </c>
      <c r="I658" s="7" t="s">
        <v>7</v>
      </c>
      <c r="J658" s="5">
        <v>68</v>
      </c>
      <c r="K658" s="5" t="str">
        <f>IF(J658&lt;50,"rendah","tinggi")</f>
        <v>tinggi</v>
      </c>
      <c r="L658" s="5">
        <v>153</v>
      </c>
      <c r="M658" s="5">
        <v>73</v>
      </c>
      <c r="N658" s="8">
        <f>M658*J658</f>
        <v>4964</v>
      </c>
      <c r="O658" s="5">
        <f t="shared" si="30"/>
        <v>11169</v>
      </c>
      <c r="P658" s="9">
        <f t="shared" si="31"/>
        <v>6205</v>
      </c>
      <c r="Q658">
        <f t="shared" si="32"/>
        <v>186.15</v>
      </c>
      <c r="R658">
        <f>IF(AND(P658&gt;=5000,H658="east",E658="cookies"),P658*10%,0)</f>
        <v>0</v>
      </c>
      <c r="S658">
        <f>IF(OR(P658&gt;=5000,H658="east",E658="cookies"),P658*10%,0)</f>
        <v>620.5</v>
      </c>
    </row>
    <row r="659" spans="2:19" x14ac:dyDescent="0.35">
      <c r="B659" s="5" t="s">
        <v>43</v>
      </c>
      <c r="C659" s="5" t="s">
        <v>12</v>
      </c>
      <c r="D659" s="5" t="s">
        <v>699</v>
      </c>
      <c r="E659" s="5" t="s">
        <v>4</v>
      </c>
      <c r="F659" s="6">
        <v>44033</v>
      </c>
      <c r="G659" s="5" t="s">
        <v>15</v>
      </c>
      <c r="H659" s="5" t="s">
        <v>16</v>
      </c>
      <c r="I659" s="7" t="s">
        <v>7</v>
      </c>
      <c r="J659" s="5">
        <v>100</v>
      </c>
      <c r="K659" s="5" t="str">
        <f>IF(J659&lt;50,"rendah","tinggi")</f>
        <v>tinggi</v>
      </c>
      <c r="L659" s="5">
        <v>225</v>
      </c>
      <c r="M659" s="5">
        <v>23</v>
      </c>
      <c r="N659" s="8">
        <f>M659*J659</f>
        <v>2300</v>
      </c>
      <c r="O659" s="5">
        <f t="shared" si="30"/>
        <v>5175</v>
      </c>
      <c r="P659" s="9">
        <f t="shared" si="31"/>
        <v>2875</v>
      </c>
      <c r="Q659">
        <f t="shared" si="32"/>
        <v>0</v>
      </c>
      <c r="R659">
        <f>IF(AND(P659&gt;=5000,H659="east",E659="cookies"),P659*10%,0)</f>
        <v>0</v>
      </c>
      <c r="S659">
        <f>IF(OR(P659&gt;=5000,H659="east",E659="cookies"),P659*10%,0)</f>
        <v>0</v>
      </c>
    </row>
    <row r="660" spans="2:19" x14ac:dyDescent="0.35">
      <c r="B660" s="5" t="s">
        <v>45</v>
      </c>
      <c r="C660" s="5" t="s">
        <v>25</v>
      </c>
      <c r="D660" s="5" t="s">
        <v>701</v>
      </c>
      <c r="E660" s="5" t="s">
        <v>4</v>
      </c>
      <c r="F660" s="6">
        <v>44034</v>
      </c>
      <c r="G660" s="5" t="s">
        <v>24</v>
      </c>
      <c r="H660" s="5" t="s">
        <v>20</v>
      </c>
      <c r="I660" s="7" t="s">
        <v>7</v>
      </c>
      <c r="J660" s="5">
        <v>92</v>
      </c>
      <c r="K660" s="5" t="str">
        <f>IF(J660&lt;50,"rendah","tinggi")</f>
        <v>tinggi</v>
      </c>
      <c r="L660" s="5">
        <v>207</v>
      </c>
      <c r="M660" s="5">
        <v>83</v>
      </c>
      <c r="N660" s="8">
        <f>M660*J660</f>
        <v>7636</v>
      </c>
      <c r="O660" s="5">
        <f t="shared" si="30"/>
        <v>17181</v>
      </c>
      <c r="P660" s="9">
        <f t="shared" si="31"/>
        <v>9545</v>
      </c>
      <c r="Q660">
        <f t="shared" si="32"/>
        <v>286.34999999999997</v>
      </c>
      <c r="R660">
        <f>IF(AND(P660&gt;=5000,H660="east",E660="cookies"),P660*10%,0)</f>
        <v>0</v>
      </c>
      <c r="S660">
        <f>IF(OR(P660&gt;=5000,H660="east",E660="cookies"),P660*10%,0)</f>
        <v>954.5</v>
      </c>
    </row>
    <row r="661" spans="2:19" x14ac:dyDescent="0.35">
      <c r="B661" s="5" t="s">
        <v>44</v>
      </c>
      <c r="C661" s="5" t="s">
        <v>26</v>
      </c>
      <c r="D661" s="5" t="s">
        <v>702</v>
      </c>
      <c r="E661" s="5" t="s">
        <v>14</v>
      </c>
      <c r="F661" s="6">
        <v>44034</v>
      </c>
      <c r="G661" s="5" t="s">
        <v>15</v>
      </c>
      <c r="H661" s="5" t="s">
        <v>16</v>
      </c>
      <c r="I661" s="7" t="s">
        <v>11</v>
      </c>
      <c r="J661" s="5">
        <v>74</v>
      </c>
      <c r="K661" s="5" t="str">
        <f>IF(J661&lt;50,"rendah","tinggi")</f>
        <v>tinggi</v>
      </c>
      <c r="L661" s="5">
        <v>168</v>
      </c>
      <c r="M661" s="5">
        <v>69</v>
      </c>
      <c r="N661" s="8">
        <f>M661*J661</f>
        <v>5106</v>
      </c>
      <c r="O661" s="5">
        <f t="shared" si="30"/>
        <v>11592</v>
      </c>
      <c r="P661" s="9">
        <f t="shared" si="31"/>
        <v>6486</v>
      </c>
      <c r="Q661">
        <f t="shared" si="32"/>
        <v>194.57999999999998</v>
      </c>
      <c r="R661">
        <f>IF(AND(P661&gt;=5000,H661="east",E661="cookies"),P661*10%,0)</f>
        <v>0</v>
      </c>
      <c r="S661">
        <f>IF(OR(P661&gt;=5000,H661="east",E661="cookies"),P661*10%,0)</f>
        <v>648.6</v>
      </c>
    </row>
    <row r="662" spans="2:19" x14ac:dyDescent="0.35">
      <c r="B662" s="5" t="s">
        <v>43</v>
      </c>
      <c r="C662" s="5" t="s">
        <v>23</v>
      </c>
      <c r="D662" s="5" t="s">
        <v>703</v>
      </c>
      <c r="E662" s="5" t="s">
        <v>14</v>
      </c>
      <c r="F662" s="6">
        <v>44034</v>
      </c>
      <c r="G662" s="5" t="s">
        <v>15</v>
      </c>
      <c r="H662" s="5" t="s">
        <v>16</v>
      </c>
      <c r="I662" s="7" t="s">
        <v>11</v>
      </c>
      <c r="J662" s="5">
        <v>64</v>
      </c>
      <c r="K662" s="5" t="str">
        <f>IF(J662&lt;50,"rendah","tinggi")</f>
        <v>tinggi</v>
      </c>
      <c r="L662" s="5">
        <v>144</v>
      </c>
      <c r="M662" s="5">
        <v>3</v>
      </c>
      <c r="N662" s="8">
        <f>M662*J662</f>
        <v>192</v>
      </c>
      <c r="O662" s="5">
        <f t="shared" si="30"/>
        <v>432</v>
      </c>
      <c r="P662" s="9">
        <f t="shared" si="31"/>
        <v>240</v>
      </c>
      <c r="Q662">
        <f t="shared" si="32"/>
        <v>0</v>
      </c>
      <c r="R662">
        <f>IF(AND(P662&gt;=5000,H662="east",E662="cookies"),P662*10%,0)</f>
        <v>0</v>
      </c>
      <c r="S662">
        <f>IF(OR(P662&gt;=5000,H662="east",E662="cookies"),P662*10%,0)</f>
        <v>0</v>
      </c>
    </row>
    <row r="663" spans="2:19" x14ac:dyDescent="0.35">
      <c r="B663" s="5" t="s">
        <v>42</v>
      </c>
      <c r="C663" s="5" t="s">
        <v>18</v>
      </c>
      <c r="D663" s="5" t="s">
        <v>704</v>
      </c>
      <c r="E663" s="5" t="s">
        <v>14</v>
      </c>
      <c r="F663" s="6">
        <v>44035</v>
      </c>
      <c r="G663" s="5" t="s">
        <v>10</v>
      </c>
      <c r="H663" s="5" t="s">
        <v>6</v>
      </c>
      <c r="I663" s="7" t="s">
        <v>7</v>
      </c>
      <c r="J663" s="5">
        <v>68</v>
      </c>
      <c r="K663" s="5" t="str">
        <f>IF(J663&lt;50,"rendah","tinggi")</f>
        <v>tinggi</v>
      </c>
      <c r="L663" s="5">
        <v>153</v>
      </c>
      <c r="M663" s="5">
        <v>80</v>
      </c>
      <c r="N663" s="8">
        <f>M663*J663</f>
        <v>5440</v>
      </c>
      <c r="O663" s="5">
        <f t="shared" si="30"/>
        <v>12240</v>
      </c>
      <c r="P663" s="9">
        <f t="shared" si="31"/>
        <v>6800</v>
      </c>
      <c r="Q663">
        <f t="shared" si="32"/>
        <v>204</v>
      </c>
      <c r="R663">
        <f>IF(AND(P663&gt;=5000,H663="east",E663="cookies"),P663*10%,0)</f>
        <v>0</v>
      </c>
      <c r="S663">
        <f>IF(OR(P663&gt;=5000,H663="east",E663="cookies"),P663*10%,0)</f>
        <v>680</v>
      </c>
    </row>
    <row r="664" spans="2:19" x14ac:dyDescent="0.35">
      <c r="B664" s="5" t="s">
        <v>44</v>
      </c>
      <c r="C664" s="5" t="s">
        <v>8</v>
      </c>
      <c r="D664" s="5" t="s">
        <v>705</v>
      </c>
      <c r="E664" s="5" t="s">
        <v>9</v>
      </c>
      <c r="F664" s="6">
        <v>44035</v>
      </c>
      <c r="G664" s="5" t="s">
        <v>15</v>
      </c>
      <c r="H664" s="5" t="s">
        <v>16</v>
      </c>
      <c r="I664" s="7" t="s">
        <v>11</v>
      </c>
      <c r="J664" s="5">
        <v>48</v>
      </c>
      <c r="K664" s="5" t="str">
        <f>IF(J664&lt;50,"rendah","tinggi")</f>
        <v>rendah</v>
      </c>
      <c r="L664" s="5">
        <v>108</v>
      </c>
      <c r="M664" s="5">
        <v>40</v>
      </c>
      <c r="N664" s="8">
        <f>M664*J664</f>
        <v>1920</v>
      </c>
      <c r="O664" s="5">
        <f t="shared" si="30"/>
        <v>4320</v>
      </c>
      <c r="P664" s="9">
        <f t="shared" si="31"/>
        <v>2400</v>
      </c>
      <c r="Q664">
        <f t="shared" si="32"/>
        <v>0</v>
      </c>
      <c r="R664">
        <f>IF(AND(P664&gt;=5000,H664="east",E664="cookies"),P664*10%,0)</f>
        <v>0</v>
      </c>
      <c r="S664">
        <f>IF(OR(P664&gt;=5000,H664="east",E664="cookies"),P664*10%,0)</f>
        <v>240</v>
      </c>
    </row>
    <row r="665" spans="2:19" x14ac:dyDescent="0.35">
      <c r="B665" s="5" t="s">
        <v>43</v>
      </c>
      <c r="C665" s="5" t="s">
        <v>22</v>
      </c>
      <c r="D665" s="5" t="s">
        <v>707</v>
      </c>
      <c r="E665" s="5" t="s">
        <v>14</v>
      </c>
      <c r="F665" s="6">
        <v>44036</v>
      </c>
      <c r="G665" s="7" t="s">
        <v>29</v>
      </c>
      <c r="H665" s="5" t="s">
        <v>16</v>
      </c>
      <c r="I665" s="7" t="s">
        <v>7</v>
      </c>
      <c r="J665" s="5">
        <v>63</v>
      </c>
      <c r="K665" s="5" t="str">
        <f>IF(J665&lt;50,"rendah","tinggi")</f>
        <v>tinggi</v>
      </c>
      <c r="L665" s="5">
        <v>145</v>
      </c>
      <c r="M665" s="5">
        <v>75</v>
      </c>
      <c r="N665" s="8">
        <f>M665*J665</f>
        <v>4725</v>
      </c>
      <c r="O665" s="5">
        <f t="shared" si="30"/>
        <v>10875</v>
      </c>
      <c r="P665" s="9">
        <f t="shared" si="31"/>
        <v>6150</v>
      </c>
      <c r="Q665">
        <f t="shared" si="32"/>
        <v>184.5</v>
      </c>
      <c r="R665">
        <f>IF(AND(P665&gt;=5000,H665="east",E665="cookies"),P665*10%,0)</f>
        <v>0</v>
      </c>
      <c r="S665">
        <f>IF(OR(P665&gt;=5000,H665="east",E665="cookies"),P665*10%,0)</f>
        <v>615</v>
      </c>
    </row>
    <row r="666" spans="2:19" x14ac:dyDescent="0.35">
      <c r="B666" s="5" t="s">
        <v>45</v>
      </c>
      <c r="C666" s="5" t="s">
        <v>22</v>
      </c>
      <c r="D666" s="5" t="s">
        <v>706</v>
      </c>
      <c r="E666" s="5" t="s">
        <v>14</v>
      </c>
      <c r="F666" s="6">
        <v>44036</v>
      </c>
      <c r="G666" s="7" t="s">
        <v>19</v>
      </c>
      <c r="H666" s="5" t="s">
        <v>20</v>
      </c>
      <c r="I666" s="7" t="s">
        <v>7</v>
      </c>
      <c r="J666" s="5">
        <v>63</v>
      </c>
      <c r="K666" s="5" t="str">
        <f>IF(J666&lt;50,"rendah","tinggi")</f>
        <v>tinggi</v>
      </c>
      <c r="L666" s="5">
        <v>145</v>
      </c>
      <c r="M666" s="5">
        <v>70</v>
      </c>
      <c r="N666" s="8">
        <f>M666*J666</f>
        <v>4410</v>
      </c>
      <c r="O666" s="5">
        <f t="shared" si="30"/>
        <v>10150</v>
      </c>
      <c r="P666" s="9">
        <f t="shared" si="31"/>
        <v>5740</v>
      </c>
      <c r="Q666">
        <f t="shared" si="32"/>
        <v>172.2</v>
      </c>
      <c r="R666">
        <f>IF(AND(P666&gt;=5000,H666="east",E666="cookies"),P666*10%,0)</f>
        <v>0</v>
      </c>
      <c r="S666">
        <f>IF(OR(P666&gt;=5000,H666="east",E666="cookies"),P666*10%,0)</f>
        <v>574</v>
      </c>
    </row>
    <row r="667" spans="2:19" x14ac:dyDescent="0.35">
      <c r="B667" s="5" t="s">
        <v>44</v>
      </c>
      <c r="C667" s="5" t="s">
        <v>13</v>
      </c>
      <c r="D667" s="5" t="s">
        <v>708</v>
      </c>
      <c r="E667" s="5" t="s">
        <v>14</v>
      </c>
      <c r="F667" s="6">
        <v>44036</v>
      </c>
      <c r="G667" s="5" t="s">
        <v>15</v>
      </c>
      <c r="H667" s="5" t="s">
        <v>16</v>
      </c>
      <c r="I667" s="7" t="s">
        <v>11</v>
      </c>
      <c r="J667" s="5">
        <v>33</v>
      </c>
      <c r="K667" s="5" t="str">
        <f>IF(J667&lt;50,"rendah","tinggi")</f>
        <v>rendah</v>
      </c>
      <c r="L667" s="5">
        <v>76</v>
      </c>
      <c r="M667" s="5">
        <v>64</v>
      </c>
      <c r="N667" s="8">
        <f>M667*J667</f>
        <v>2112</v>
      </c>
      <c r="O667" s="5">
        <f t="shared" si="30"/>
        <v>4864</v>
      </c>
      <c r="P667" s="9">
        <f t="shared" si="31"/>
        <v>2752</v>
      </c>
      <c r="Q667">
        <f t="shared" si="32"/>
        <v>0</v>
      </c>
      <c r="R667">
        <f>IF(AND(P667&gt;=5000,H667="east",E667="cookies"),P667*10%,0)</f>
        <v>0</v>
      </c>
      <c r="S667">
        <f>IF(OR(P667&gt;=5000,H667="east",E667="cookies"),P667*10%,0)</f>
        <v>0</v>
      </c>
    </row>
    <row r="668" spans="2:19" x14ac:dyDescent="0.35">
      <c r="B668" s="5" t="s">
        <v>44</v>
      </c>
      <c r="C668" s="5" t="s">
        <v>18</v>
      </c>
      <c r="D668" s="5" t="s">
        <v>711</v>
      </c>
      <c r="E668" s="5" t="s">
        <v>14</v>
      </c>
      <c r="F668" s="6">
        <v>44037</v>
      </c>
      <c r="G668" s="7" t="s">
        <v>29</v>
      </c>
      <c r="H668" s="5" t="s">
        <v>16</v>
      </c>
      <c r="I668" s="7" t="s">
        <v>11</v>
      </c>
      <c r="J668" s="5">
        <v>68</v>
      </c>
      <c r="K668" s="5" t="str">
        <f>IF(J668&lt;50,"rendah","tinggi")</f>
        <v>tinggi</v>
      </c>
      <c r="L668" s="5">
        <v>153</v>
      </c>
      <c r="M668" s="5">
        <v>65</v>
      </c>
      <c r="N668" s="8">
        <f>M668*J668</f>
        <v>4420</v>
      </c>
      <c r="O668" s="5">
        <f t="shared" si="30"/>
        <v>9945</v>
      </c>
      <c r="P668" s="9">
        <f t="shared" si="31"/>
        <v>5525</v>
      </c>
      <c r="Q668">
        <f t="shared" si="32"/>
        <v>165.75</v>
      </c>
      <c r="R668">
        <f>IF(AND(P668&gt;=5000,H668="east",E668="cookies"),P668*10%,0)</f>
        <v>0</v>
      </c>
      <c r="S668">
        <f>IF(OR(P668&gt;=5000,H668="east",E668="cookies"),P668*10%,0)</f>
        <v>552.5</v>
      </c>
    </row>
    <row r="669" spans="2:19" x14ac:dyDescent="0.35">
      <c r="B669" s="5" t="s">
        <v>42</v>
      </c>
      <c r="C669" s="5" t="s">
        <v>28</v>
      </c>
      <c r="D669" s="5" t="s">
        <v>709</v>
      </c>
      <c r="E669" s="5" t="s">
        <v>9</v>
      </c>
      <c r="F669" s="6">
        <v>44037</v>
      </c>
      <c r="G669" s="5" t="s">
        <v>10</v>
      </c>
      <c r="H669" s="5" t="s">
        <v>6</v>
      </c>
      <c r="I669" s="7" t="s">
        <v>7</v>
      </c>
      <c r="J669" s="5">
        <v>68</v>
      </c>
      <c r="K669" s="5" t="str">
        <f>IF(J669&lt;50,"rendah","tinggi")</f>
        <v>tinggi</v>
      </c>
      <c r="L669" s="5">
        <v>153</v>
      </c>
      <c r="M669" s="5">
        <v>49</v>
      </c>
      <c r="N669" s="8">
        <f>M669*J669</f>
        <v>3332</v>
      </c>
      <c r="O669" s="5">
        <f t="shared" si="30"/>
        <v>7497</v>
      </c>
      <c r="P669" s="9">
        <f t="shared" si="31"/>
        <v>4165</v>
      </c>
      <c r="Q669">
        <f t="shared" si="32"/>
        <v>0</v>
      </c>
      <c r="R669">
        <f>IF(AND(P669&gt;=5000,H669="east",E669="cookies"),P669*10%,0)</f>
        <v>0</v>
      </c>
      <c r="S669">
        <f>IF(OR(P669&gt;=5000,H669="east",E669="cookies"),P669*10%,0)</f>
        <v>416.5</v>
      </c>
    </row>
    <row r="670" spans="2:19" x14ac:dyDescent="0.35">
      <c r="B670" s="5" t="s">
        <v>43</v>
      </c>
      <c r="C670" s="5" t="s">
        <v>27</v>
      </c>
      <c r="D670" s="5" t="s">
        <v>712</v>
      </c>
      <c r="E670" s="5" t="s">
        <v>14</v>
      </c>
      <c r="F670" s="6">
        <v>44037</v>
      </c>
      <c r="G670" s="5" t="s">
        <v>15</v>
      </c>
      <c r="H670" s="5" t="s">
        <v>16</v>
      </c>
      <c r="I670" s="7" t="s">
        <v>7</v>
      </c>
      <c r="J670" s="5">
        <v>94</v>
      </c>
      <c r="K670" s="5" t="str">
        <f>IF(J670&lt;50,"rendah","tinggi")</f>
        <v>tinggi</v>
      </c>
      <c r="L670" s="5">
        <v>213</v>
      </c>
      <c r="M670" s="5">
        <v>33</v>
      </c>
      <c r="N670" s="8">
        <f>M670*J670</f>
        <v>3102</v>
      </c>
      <c r="O670" s="5">
        <f t="shared" si="30"/>
        <v>7029</v>
      </c>
      <c r="P670" s="9">
        <f t="shared" si="31"/>
        <v>3927</v>
      </c>
      <c r="Q670">
        <f t="shared" si="32"/>
        <v>0</v>
      </c>
      <c r="R670">
        <f>IF(AND(P670&gt;=5000,H670="east",E670="cookies"),P670*10%,0)</f>
        <v>0</v>
      </c>
      <c r="S670">
        <f>IF(OR(P670&gt;=5000,H670="east",E670="cookies"),P670*10%,0)</f>
        <v>0</v>
      </c>
    </row>
    <row r="671" spans="2:19" x14ac:dyDescent="0.35">
      <c r="B671" s="5" t="s">
        <v>45</v>
      </c>
      <c r="C671" s="5" t="s">
        <v>22</v>
      </c>
      <c r="D671" s="5" t="s">
        <v>710</v>
      </c>
      <c r="E671" s="5" t="s">
        <v>14</v>
      </c>
      <c r="F671" s="6">
        <v>44037</v>
      </c>
      <c r="G671" s="5" t="s">
        <v>24</v>
      </c>
      <c r="H671" s="5" t="s">
        <v>20</v>
      </c>
      <c r="I671" s="7" t="s">
        <v>11</v>
      </c>
      <c r="J671" s="5">
        <v>63</v>
      </c>
      <c r="K671" s="5" t="str">
        <f>IF(J671&lt;50,"rendah","tinggi")</f>
        <v>tinggi</v>
      </c>
      <c r="L671" s="5">
        <v>145</v>
      </c>
      <c r="M671" s="5">
        <v>39</v>
      </c>
      <c r="N671" s="8">
        <f>M671*J671</f>
        <v>2457</v>
      </c>
      <c r="O671" s="5">
        <f t="shared" si="30"/>
        <v>5655</v>
      </c>
      <c r="P671" s="9">
        <f t="shared" si="31"/>
        <v>3198</v>
      </c>
      <c r="Q671">
        <f t="shared" si="32"/>
        <v>0</v>
      </c>
      <c r="R671">
        <f>IF(AND(P671&gt;=5000,H671="east",E671="cookies"),P671*10%,0)</f>
        <v>0</v>
      </c>
      <c r="S671">
        <f>IF(OR(P671&gt;=5000,H671="east",E671="cookies"),P671*10%,0)</f>
        <v>0</v>
      </c>
    </row>
    <row r="672" spans="2:19" x14ac:dyDescent="0.35">
      <c r="B672" s="5" t="s">
        <v>44</v>
      </c>
      <c r="C672" s="5" t="s">
        <v>28</v>
      </c>
      <c r="D672" s="5" t="s">
        <v>716</v>
      </c>
      <c r="E672" s="5" t="s">
        <v>9</v>
      </c>
      <c r="F672" s="6">
        <v>44038</v>
      </c>
      <c r="G672" s="5" t="s">
        <v>15</v>
      </c>
      <c r="H672" s="5" t="s">
        <v>16</v>
      </c>
      <c r="I672" s="7" t="s">
        <v>7</v>
      </c>
      <c r="J672" s="5">
        <v>68</v>
      </c>
      <c r="K672" s="5" t="str">
        <f>IF(J672&lt;50,"rendah","tinggi")</f>
        <v>tinggi</v>
      </c>
      <c r="L672" s="5">
        <v>153</v>
      </c>
      <c r="M672" s="5">
        <v>66</v>
      </c>
      <c r="N672" s="8">
        <f>M672*J672</f>
        <v>4488</v>
      </c>
      <c r="O672" s="5">
        <f t="shared" si="30"/>
        <v>10098</v>
      </c>
      <c r="P672" s="9">
        <f t="shared" si="31"/>
        <v>5610</v>
      </c>
      <c r="Q672">
        <f t="shared" si="32"/>
        <v>168.29999999999998</v>
      </c>
      <c r="R672">
        <f>IF(AND(P672&gt;=5000,H672="east",E672="cookies"),P672*10%,0)</f>
        <v>0</v>
      </c>
      <c r="S672">
        <f>IF(OR(P672&gt;=5000,H672="east",E672="cookies"),P672*10%,0)</f>
        <v>561</v>
      </c>
    </row>
    <row r="673" spans="2:19" x14ac:dyDescent="0.35">
      <c r="B673" s="5" t="s">
        <v>43</v>
      </c>
      <c r="C673" s="5" t="s">
        <v>18</v>
      </c>
      <c r="D673" s="5" t="s">
        <v>715</v>
      </c>
      <c r="E673" s="5" t="s">
        <v>14</v>
      </c>
      <c r="F673" s="6">
        <v>44038</v>
      </c>
      <c r="G673" s="5" t="s">
        <v>15</v>
      </c>
      <c r="H673" s="5" t="s">
        <v>16</v>
      </c>
      <c r="I673" s="7" t="s">
        <v>7</v>
      </c>
      <c r="J673" s="5">
        <v>68</v>
      </c>
      <c r="K673" s="5" t="str">
        <f>IF(J673&lt;50,"rendah","tinggi")</f>
        <v>tinggi</v>
      </c>
      <c r="L673" s="5">
        <v>153</v>
      </c>
      <c r="M673" s="5">
        <v>55</v>
      </c>
      <c r="N673" s="8">
        <f>M673*J673</f>
        <v>3740</v>
      </c>
      <c r="O673" s="5">
        <f t="shared" si="30"/>
        <v>8415</v>
      </c>
      <c r="P673" s="9">
        <f t="shared" si="31"/>
        <v>4675</v>
      </c>
      <c r="Q673">
        <f t="shared" si="32"/>
        <v>0</v>
      </c>
      <c r="R673">
        <f>IF(AND(P673&gt;=5000,H673="east",E673="cookies"),P673*10%,0)</f>
        <v>0</v>
      </c>
      <c r="S673">
        <f>IF(OR(P673&gt;=5000,H673="east",E673="cookies"),P673*10%,0)</f>
        <v>0</v>
      </c>
    </row>
    <row r="674" spans="2:19" x14ac:dyDescent="0.35">
      <c r="B674" s="5" t="s">
        <v>45</v>
      </c>
      <c r="C674" s="5" t="s">
        <v>21</v>
      </c>
      <c r="D674" s="5" t="s">
        <v>713</v>
      </c>
      <c r="E674" s="5" t="s">
        <v>14</v>
      </c>
      <c r="F674" s="6">
        <v>44038</v>
      </c>
      <c r="G674" s="5" t="s">
        <v>24</v>
      </c>
      <c r="H674" s="5" t="s">
        <v>20</v>
      </c>
      <c r="I674" s="7" t="s">
        <v>7</v>
      </c>
      <c r="J674" s="5">
        <v>57</v>
      </c>
      <c r="K674" s="5" t="str">
        <f>IF(J674&lt;50,"rendah","tinggi")</f>
        <v>tinggi</v>
      </c>
      <c r="L674" s="5">
        <v>129</v>
      </c>
      <c r="M674" s="5">
        <v>60</v>
      </c>
      <c r="N674" s="8">
        <f>M674*J674</f>
        <v>3420</v>
      </c>
      <c r="O674" s="5">
        <f t="shared" si="30"/>
        <v>7740</v>
      </c>
      <c r="P674" s="9">
        <f t="shared" si="31"/>
        <v>4320</v>
      </c>
      <c r="Q674">
        <f t="shared" si="32"/>
        <v>0</v>
      </c>
      <c r="R674">
        <f>IF(AND(P674&gt;=5000,H674="east",E674="cookies"),P674*10%,0)</f>
        <v>0</v>
      </c>
      <c r="S674">
        <f>IF(OR(P674&gt;=5000,H674="east",E674="cookies"),P674*10%,0)</f>
        <v>0</v>
      </c>
    </row>
    <row r="675" spans="2:19" x14ac:dyDescent="0.35">
      <c r="B675" s="5" t="s">
        <v>45</v>
      </c>
      <c r="C675" s="5" t="s">
        <v>17</v>
      </c>
      <c r="D675" s="5" t="s">
        <v>714</v>
      </c>
      <c r="E675" s="5" t="s">
        <v>14</v>
      </c>
      <c r="F675" s="6">
        <v>44038</v>
      </c>
      <c r="G675" s="5" t="s">
        <v>24</v>
      </c>
      <c r="H675" s="5" t="s">
        <v>20</v>
      </c>
      <c r="I675" s="7" t="s">
        <v>11</v>
      </c>
      <c r="J675" s="5">
        <v>46</v>
      </c>
      <c r="K675" s="5" t="str">
        <f>IF(J675&lt;50,"rendah","tinggi")</f>
        <v>rendah</v>
      </c>
      <c r="L675" s="5">
        <v>104</v>
      </c>
      <c r="M675" s="5">
        <v>50</v>
      </c>
      <c r="N675" s="8">
        <f>M675*J675</f>
        <v>2300</v>
      </c>
      <c r="O675" s="5">
        <f t="shared" si="30"/>
        <v>5200</v>
      </c>
      <c r="P675" s="9">
        <f t="shared" si="31"/>
        <v>2900</v>
      </c>
      <c r="Q675">
        <f t="shared" si="32"/>
        <v>0</v>
      </c>
      <c r="R675">
        <f>IF(AND(P675&gt;=5000,H675="east",E675="cookies"),P675*10%,0)</f>
        <v>0</v>
      </c>
      <c r="S675">
        <f>IF(OR(P675&gt;=5000,H675="east",E675="cookies"),P675*10%,0)</f>
        <v>0</v>
      </c>
    </row>
    <row r="676" spans="2:19" x14ac:dyDescent="0.35">
      <c r="B676" s="5" t="s">
        <v>43</v>
      </c>
      <c r="C676" s="5" t="s">
        <v>12</v>
      </c>
      <c r="D676" s="5" t="s">
        <v>718</v>
      </c>
      <c r="E676" s="5" t="s">
        <v>4</v>
      </c>
      <c r="F676" s="6">
        <v>44039</v>
      </c>
      <c r="G676" s="5" t="s">
        <v>15</v>
      </c>
      <c r="H676" s="5" t="s">
        <v>16</v>
      </c>
      <c r="I676" s="7" t="s">
        <v>7</v>
      </c>
      <c r="J676" s="5">
        <v>100</v>
      </c>
      <c r="K676" s="5" t="str">
        <f>IF(J676&lt;50,"rendah","tinggi")</f>
        <v>tinggi</v>
      </c>
      <c r="L676" s="5">
        <v>225</v>
      </c>
      <c r="M676" s="5">
        <v>96</v>
      </c>
      <c r="N676" s="8">
        <f>M676*J676</f>
        <v>9600</v>
      </c>
      <c r="O676" s="5">
        <f t="shared" si="30"/>
        <v>21600</v>
      </c>
      <c r="P676" s="9">
        <f t="shared" si="31"/>
        <v>12000</v>
      </c>
      <c r="Q676">
        <f t="shared" si="32"/>
        <v>360</v>
      </c>
      <c r="R676">
        <f>IF(AND(P676&gt;=5000,H676="east",E676="cookies"),P676*10%,0)</f>
        <v>0</v>
      </c>
      <c r="S676">
        <f>IF(OR(P676&gt;=5000,H676="east",E676="cookies"),P676*10%,0)</f>
        <v>1200</v>
      </c>
    </row>
    <row r="677" spans="2:19" x14ac:dyDescent="0.35">
      <c r="B677" s="5" t="s">
        <v>43</v>
      </c>
      <c r="C677" s="5" t="s">
        <v>28</v>
      </c>
      <c r="D677" s="5" t="s">
        <v>719</v>
      </c>
      <c r="E677" s="5" t="s">
        <v>9</v>
      </c>
      <c r="F677" s="6">
        <v>44039</v>
      </c>
      <c r="G677" s="5" t="s">
        <v>15</v>
      </c>
      <c r="H677" s="5" t="s">
        <v>16</v>
      </c>
      <c r="I677" s="7" t="s">
        <v>11</v>
      </c>
      <c r="J677" s="5">
        <v>68</v>
      </c>
      <c r="K677" s="5" t="str">
        <f>IF(J677&lt;50,"rendah","tinggi")</f>
        <v>tinggi</v>
      </c>
      <c r="L677" s="5">
        <v>153</v>
      </c>
      <c r="M677" s="5">
        <v>81</v>
      </c>
      <c r="N677" s="8">
        <f>M677*J677</f>
        <v>5508</v>
      </c>
      <c r="O677" s="5">
        <f t="shared" si="30"/>
        <v>12393</v>
      </c>
      <c r="P677" s="9">
        <f t="shared" si="31"/>
        <v>6885</v>
      </c>
      <c r="Q677">
        <f t="shared" si="32"/>
        <v>206.54999999999998</v>
      </c>
      <c r="R677">
        <f>IF(AND(P677&gt;=5000,H677="east",E677="cookies"),P677*10%,0)</f>
        <v>0</v>
      </c>
      <c r="S677">
        <f>IF(OR(P677&gt;=5000,H677="east",E677="cookies"),P677*10%,0)</f>
        <v>688.5</v>
      </c>
    </row>
    <row r="678" spans="2:19" x14ac:dyDescent="0.35">
      <c r="B678" s="5" t="s">
        <v>43</v>
      </c>
      <c r="C678" s="5" t="s">
        <v>28</v>
      </c>
      <c r="D678" s="5" t="s">
        <v>717</v>
      </c>
      <c r="E678" s="5" t="s">
        <v>9</v>
      </c>
      <c r="F678" s="6">
        <v>44039</v>
      </c>
      <c r="G678" s="5" t="s">
        <v>15</v>
      </c>
      <c r="H678" s="5" t="s">
        <v>16</v>
      </c>
      <c r="I678" s="7" t="s">
        <v>11</v>
      </c>
      <c r="J678" s="5">
        <v>68</v>
      </c>
      <c r="K678" s="5" t="str">
        <f>IF(J678&lt;50,"rendah","tinggi")</f>
        <v>tinggi</v>
      </c>
      <c r="L678" s="5">
        <v>153</v>
      </c>
      <c r="M678" s="5">
        <v>15</v>
      </c>
      <c r="N678" s="8">
        <f>M678*J678</f>
        <v>1020</v>
      </c>
      <c r="O678" s="5">
        <f t="shared" si="30"/>
        <v>2295</v>
      </c>
      <c r="P678" s="9">
        <f t="shared" si="31"/>
        <v>1275</v>
      </c>
      <c r="Q678">
        <f t="shared" si="32"/>
        <v>0</v>
      </c>
      <c r="R678">
        <f>IF(AND(P678&gt;=5000,H678="east",E678="cookies"),P678*10%,0)</f>
        <v>0</v>
      </c>
      <c r="S678">
        <f>IF(OR(P678&gt;=5000,H678="east",E678="cookies"),P678*10%,0)</f>
        <v>127.5</v>
      </c>
    </row>
    <row r="679" spans="2:19" x14ac:dyDescent="0.35">
      <c r="B679" s="5" t="s">
        <v>43</v>
      </c>
      <c r="C679" s="5" t="s">
        <v>12</v>
      </c>
      <c r="D679" s="5" t="s">
        <v>722</v>
      </c>
      <c r="E679" s="5" t="s">
        <v>4</v>
      </c>
      <c r="F679" s="6">
        <v>44040</v>
      </c>
      <c r="G679" s="5" t="s">
        <v>15</v>
      </c>
      <c r="H679" s="5" t="s">
        <v>16</v>
      </c>
      <c r="I679" s="7" t="s">
        <v>7</v>
      </c>
      <c r="J679" s="5">
        <v>100</v>
      </c>
      <c r="K679" s="5" t="str">
        <f>IF(J679&lt;50,"rendah","tinggi")</f>
        <v>tinggi</v>
      </c>
      <c r="L679" s="5">
        <v>225</v>
      </c>
      <c r="M679" s="5">
        <v>90</v>
      </c>
      <c r="N679" s="8">
        <f>M679*J679</f>
        <v>9000</v>
      </c>
      <c r="O679" s="5">
        <f t="shared" si="30"/>
        <v>20250</v>
      </c>
      <c r="P679" s="9">
        <f t="shared" si="31"/>
        <v>11250</v>
      </c>
      <c r="Q679">
        <f t="shared" si="32"/>
        <v>337.5</v>
      </c>
      <c r="R679">
        <f>IF(AND(P679&gt;=5000,H679="east",E679="cookies"),P679*10%,0)</f>
        <v>0</v>
      </c>
      <c r="S679">
        <f>IF(OR(P679&gt;=5000,H679="east",E679="cookies"),P679*10%,0)</f>
        <v>1125</v>
      </c>
    </row>
    <row r="680" spans="2:19" x14ac:dyDescent="0.35">
      <c r="B680" s="5" t="s">
        <v>44</v>
      </c>
      <c r="C680" s="5" t="s">
        <v>23</v>
      </c>
      <c r="D680" s="5" t="s">
        <v>721</v>
      </c>
      <c r="E680" s="5" t="s">
        <v>14</v>
      </c>
      <c r="F680" s="6">
        <v>44040</v>
      </c>
      <c r="G680" s="5" t="s">
        <v>15</v>
      </c>
      <c r="H680" s="5" t="s">
        <v>16</v>
      </c>
      <c r="I680" s="7" t="s">
        <v>7</v>
      </c>
      <c r="J680" s="5">
        <v>64</v>
      </c>
      <c r="K680" s="5" t="str">
        <f>IF(J680&lt;50,"rendah","tinggi")</f>
        <v>tinggi</v>
      </c>
      <c r="L680" s="5">
        <v>144</v>
      </c>
      <c r="M680" s="5">
        <v>83</v>
      </c>
      <c r="N680" s="8">
        <f>M680*J680</f>
        <v>5312</v>
      </c>
      <c r="O680" s="5">
        <f t="shared" si="30"/>
        <v>11952</v>
      </c>
      <c r="P680" s="9">
        <f t="shared" si="31"/>
        <v>6640</v>
      </c>
      <c r="Q680">
        <f t="shared" si="32"/>
        <v>199.2</v>
      </c>
      <c r="R680">
        <f>IF(AND(P680&gt;=5000,H680="east",E680="cookies"),P680*10%,0)</f>
        <v>0</v>
      </c>
      <c r="S680">
        <f>IF(OR(P680&gt;=5000,H680="east",E680="cookies"),P680*10%,0)</f>
        <v>664</v>
      </c>
    </row>
    <row r="681" spans="2:19" x14ac:dyDescent="0.35">
      <c r="B681" s="5" t="s">
        <v>42</v>
      </c>
      <c r="C681" s="5" t="s">
        <v>13</v>
      </c>
      <c r="D681" s="5" t="s">
        <v>720</v>
      </c>
      <c r="E681" s="5" t="s">
        <v>14</v>
      </c>
      <c r="F681" s="6">
        <v>44040</v>
      </c>
      <c r="G681" s="7" t="s">
        <v>5</v>
      </c>
      <c r="H681" s="5" t="s">
        <v>6</v>
      </c>
      <c r="I681" s="7" t="s">
        <v>11</v>
      </c>
      <c r="J681" s="5">
        <v>33</v>
      </c>
      <c r="K681" s="5" t="str">
        <f>IF(J681&lt;50,"rendah","tinggi")</f>
        <v>rendah</v>
      </c>
      <c r="L681" s="5">
        <v>76</v>
      </c>
      <c r="M681" s="5">
        <v>42</v>
      </c>
      <c r="N681" s="8">
        <f>M681*J681</f>
        <v>1386</v>
      </c>
      <c r="O681" s="5">
        <f t="shared" si="30"/>
        <v>3192</v>
      </c>
      <c r="P681" s="9">
        <f t="shared" si="31"/>
        <v>1806</v>
      </c>
      <c r="Q681">
        <f t="shared" si="32"/>
        <v>0</v>
      </c>
      <c r="R681">
        <f>IF(AND(P681&gt;=5000,H681="east",E681="cookies"),P681*10%,0)</f>
        <v>0</v>
      </c>
      <c r="S681">
        <f>IF(OR(P681&gt;=5000,H681="east",E681="cookies"),P681*10%,0)</f>
        <v>180.60000000000002</v>
      </c>
    </row>
    <row r="682" spans="2:19" x14ac:dyDescent="0.35">
      <c r="B682" s="5" t="s">
        <v>44</v>
      </c>
      <c r="C682" s="5" t="s">
        <v>31</v>
      </c>
      <c r="D682" s="5" t="s">
        <v>725</v>
      </c>
      <c r="E682" s="5" t="s">
        <v>9</v>
      </c>
      <c r="F682" s="6">
        <v>44041</v>
      </c>
      <c r="G682" s="5" t="s">
        <v>15</v>
      </c>
      <c r="H682" s="5" t="s">
        <v>16</v>
      </c>
      <c r="I682" s="7" t="s">
        <v>11</v>
      </c>
      <c r="J682" s="5">
        <v>41</v>
      </c>
      <c r="K682" s="5" t="str">
        <f>IF(J682&lt;50,"rendah","tinggi")</f>
        <v>rendah</v>
      </c>
      <c r="L682" s="5">
        <v>94</v>
      </c>
      <c r="M682" s="5">
        <v>83</v>
      </c>
      <c r="N682" s="8">
        <f>M682*J682</f>
        <v>3403</v>
      </c>
      <c r="O682" s="5">
        <f t="shared" si="30"/>
        <v>7802</v>
      </c>
      <c r="P682" s="9">
        <f t="shared" si="31"/>
        <v>4399</v>
      </c>
      <c r="Q682">
        <f t="shared" si="32"/>
        <v>0</v>
      </c>
      <c r="R682">
        <f>IF(AND(P682&gt;=5000,H682="east",E682="cookies"),P682*10%,0)</f>
        <v>0</v>
      </c>
      <c r="S682">
        <f>IF(OR(P682&gt;=5000,H682="east",E682="cookies"),P682*10%,0)</f>
        <v>439.90000000000003</v>
      </c>
    </row>
    <row r="683" spans="2:19" x14ac:dyDescent="0.35">
      <c r="B683" s="5" t="s">
        <v>44</v>
      </c>
      <c r="C683" s="5" t="s">
        <v>22</v>
      </c>
      <c r="D683" s="5" t="s">
        <v>724</v>
      </c>
      <c r="E683" s="5" t="s">
        <v>14</v>
      </c>
      <c r="F683" s="6">
        <v>44041</v>
      </c>
      <c r="G683" s="7" t="s">
        <v>29</v>
      </c>
      <c r="H683" s="5" t="s">
        <v>16</v>
      </c>
      <c r="I683" s="7" t="s">
        <v>11</v>
      </c>
      <c r="J683" s="5">
        <v>63</v>
      </c>
      <c r="K683" s="5" t="str">
        <f>IF(J683&lt;50,"rendah","tinggi")</f>
        <v>tinggi</v>
      </c>
      <c r="L683" s="5">
        <v>145</v>
      </c>
      <c r="M683" s="5">
        <v>43</v>
      </c>
      <c r="N683" s="8">
        <f>M683*J683</f>
        <v>2709</v>
      </c>
      <c r="O683" s="5">
        <f t="shared" si="30"/>
        <v>6235</v>
      </c>
      <c r="P683" s="9">
        <f t="shared" si="31"/>
        <v>3526</v>
      </c>
      <c r="Q683">
        <f t="shared" si="32"/>
        <v>0</v>
      </c>
      <c r="R683">
        <f>IF(AND(P683&gt;=5000,H683="east",E683="cookies"),P683*10%,0)</f>
        <v>0</v>
      </c>
      <c r="S683">
        <f>IF(OR(P683&gt;=5000,H683="east",E683="cookies"),P683*10%,0)</f>
        <v>0</v>
      </c>
    </row>
    <row r="684" spans="2:19" x14ac:dyDescent="0.35">
      <c r="B684" s="5" t="s">
        <v>42</v>
      </c>
      <c r="C684" s="5" t="s">
        <v>13</v>
      </c>
      <c r="D684" s="5" t="s">
        <v>723</v>
      </c>
      <c r="E684" s="5" t="s">
        <v>14</v>
      </c>
      <c r="F684" s="6">
        <v>44041</v>
      </c>
      <c r="G684" s="7" t="s">
        <v>5</v>
      </c>
      <c r="H684" s="5" t="s">
        <v>6</v>
      </c>
      <c r="I684" s="7" t="s">
        <v>11</v>
      </c>
      <c r="J684" s="5">
        <v>33</v>
      </c>
      <c r="K684" s="5" t="str">
        <f>IF(J684&lt;50,"rendah","tinggi")</f>
        <v>rendah</v>
      </c>
      <c r="L684" s="5">
        <v>76</v>
      </c>
      <c r="M684" s="5">
        <v>36</v>
      </c>
      <c r="N684" s="8">
        <f>M684*J684</f>
        <v>1188</v>
      </c>
      <c r="O684" s="5">
        <f t="shared" si="30"/>
        <v>2736</v>
      </c>
      <c r="P684" s="9">
        <f t="shared" si="31"/>
        <v>1548</v>
      </c>
      <c r="Q684">
        <f t="shared" si="32"/>
        <v>0</v>
      </c>
      <c r="R684">
        <f>IF(AND(P684&gt;=5000,H684="east",E684="cookies"),P684*10%,0)</f>
        <v>0</v>
      </c>
      <c r="S684">
        <f>IF(OR(P684&gt;=5000,H684="east",E684="cookies"),P684*10%,0)</f>
        <v>154.80000000000001</v>
      </c>
    </row>
    <row r="685" spans="2:19" x14ac:dyDescent="0.35">
      <c r="B685" s="5" t="s">
        <v>42</v>
      </c>
      <c r="C685" s="5" t="s">
        <v>27</v>
      </c>
      <c r="D685" s="5" t="s">
        <v>726</v>
      </c>
      <c r="E685" s="5" t="s">
        <v>14</v>
      </c>
      <c r="F685" s="6">
        <v>44042</v>
      </c>
      <c r="G685" s="5" t="s">
        <v>10</v>
      </c>
      <c r="H685" s="5" t="s">
        <v>6</v>
      </c>
      <c r="I685" s="7" t="s">
        <v>7</v>
      </c>
      <c r="J685" s="5">
        <v>94</v>
      </c>
      <c r="K685" s="5" t="str">
        <f>IF(J685&lt;50,"rendah","tinggi")</f>
        <v>tinggi</v>
      </c>
      <c r="L685" s="5">
        <v>213</v>
      </c>
      <c r="M685" s="5">
        <v>92</v>
      </c>
      <c r="N685" s="8">
        <f>M685*J685</f>
        <v>8648</v>
      </c>
      <c r="O685" s="5">
        <f t="shared" si="30"/>
        <v>19596</v>
      </c>
      <c r="P685" s="9">
        <f t="shared" si="31"/>
        <v>10948</v>
      </c>
      <c r="Q685">
        <f t="shared" si="32"/>
        <v>328.44</v>
      </c>
      <c r="R685">
        <f>IF(AND(P685&gt;=5000,H685="east",E685="cookies"),P685*10%,0)</f>
        <v>0</v>
      </c>
      <c r="S685">
        <f>IF(OR(P685&gt;=5000,H685="east",E685="cookies"),P685*10%,0)</f>
        <v>1094.8</v>
      </c>
    </row>
    <row r="686" spans="2:19" x14ac:dyDescent="0.35">
      <c r="B686" s="5" t="s">
        <v>44</v>
      </c>
      <c r="C686" s="5" t="s">
        <v>12</v>
      </c>
      <c r="D686" s="5" t="s">
        <v>727</v>
      </c>
      <c r="E686" s="5" t="s">
        <v>4</v>
      </c>
      <c r="F686" s="6">
        <v>44042</v>
      </c>
      <c r="G686" s="5" t="s">
        <v>15</v>
      </c>
      <c r="H686" s="5" t="s">
        <v>16</v>
      </c>
      <c r="I686" s="7" t="s">
        <v>7</v>
      </c>
      <c r="J686" s="5">
        <v>100</v>
      </c>
      <c r="K686" s="5" t="str">
        <f>IF(J686&lt;50,"rendah","tinggi")</f>
        <v>tinggi</v>
      </c>
      <c r="L686" s="5">
        <v>225</v>
      </c>
      <c r="M686" s="5">
        <v>44</v>
      </c>
      <c r="N686" s="8">
        <f>M686*J686</f>
        <v>4400</v>
      </c>
      <c r="O686" s="5">
        <f t="shared" si="30"/>
        <v>9900</v>
      </c>
      <c r="P686" s="9">
        <f t="shared" si="31"/>
        <v>5500</v>
      </c>
      <c r="Q686">
        <f t="shared" si="32"/>
        <v>165</v>
      </c>
      <c r="R686">
        <f>IF(AND(P686&gt;=5000,H686="east",E686="cookies"),P686*10%,0)</f>
        <v>0</v>
      </c>
      <c r="S686">
        <f>IF(OR(P686&gt;=5000,H686="east",E686="cookies"),P686*10%,0)</f>
        <v>550</v>
      </c>
    </row>
    <row r="687" spans="2:19" x14ac:dyDescent="0.35">
      <c r="B687" s="5" t="s">
        <v>43</v>
      </c>
      <c r="C687" s="5" t="s">
        <v>12</v>
      </c>
      <c r="D687" s="5" t="s">
        <v>729</v>
      </c>
      <c r="E687" s="5" t="s">
        <v>4</v>
      </c>
      <c r="F687" s="6">
        <v>44043</v>
      </c>
      <c r="G687" s="5" t="s">
        <v>15</v>
      </c>
      <c r="H687" s="5" t="s">
        <v>16</v>
      </c>
      <c r="I687" s="7" t="s">
        <v>7</v>
      </c>
      <c r="J687" s="5">
        <v>100</v>
      </c>
      <c r="K687" s="5" t="str">
        <f>IF(J687&lt;50,"rendah","tinggi")</f>
        <v>tinggi</v>
      </c>
      <c r="L687" s="5">
        <v>225</v>
      </c>
      <c r="M687" s="5">
        <v>81</v>
      </c>
      <c r="N687" s="8">
        <f>M687*J687</f>
        <v>8100</v>
      </c>
      <c r="O687" s="5">
        <f t="shared" si="30"/>
        <v>18225</v>
      </c>
      <c r="P687" s="9">
        <f t="shared" si="31"/>
        <v>10125</v>
      </c>
      <c r="Q687">
        <f t="shared" si="32"/>
        <v>303.75</v>
      </c>
      <c r="R687">
        <f>IF(AND(P687&gt;=5000,H687="east",E687="cookies"),P687*10%,0)</f>
        <v>0</v>
      </c>
      <c r="S687">
        <f>IF(OR(P687&gt;=5000,H687="east",E687="cookies"),P687*10%,0)</f>
        <v>1012.5</v>
      </c>
    </row>
    <row r="688" spans="2:19" x14ac:dyDescent="0.35">
      <c r="B688" s="5" t="s">
        <v>42</v>
      </c>
      <c r="C688" s="5" t="s">
        <v>28</v>
      </c>
      <c r="D688" s="5" t="s">
        <v>728</v>
      </c>
      <c r="E688" s="5" t="s">
        <v>9</v>
      </c>
      <c r="F688" s="6">
        <v>44043</v>
      </c>
      <c r="G688" s="5" t="s">
        <v>10</v>
      </c>
      <c r="H688" s="5" t="s">
        <v>6</v>
      </c>
      <c r="I688" s="7" t="s">
        <v>11</v>
      </c>
      <c r="J688" s="5">
        <v>68</v>
      </c>
      <c r="K688" s="5" t="str">
        <f>IF(J688&lt;50,"rendah","tinggi")</f>
        <v>tinggi</v>
      </c>
      <c r="L688" s="5">
        <v>153</v>
      </c>
      <c r="M688" s="5">
        <v>38</v>
      </c>
      <c r="N688" s="8">
        <f>M688*J688</f>
        <v>2584</v>
      </c>
      <c r="O688" s="5">
        <f t="shared" si="30"/>
        <v>5814</v>
      </c>
      <c r="P688" s="9">
        <f t="shared" si="31"/>
        <v>3230</v>
      </c>
      <c r="Q688">
        <f t="shared" si="32"/>
        <v>0</v>
      </c>
      <c r="R688">
        <f>IF(AND(P688&gt;=5000,H688="east",E688="cookies"),P688*10%,0)</f>
        <v>0</v>
      </c>
      <c r="S688">
        <f>IF(OR(P688&gt;=5000,H688="east",E688="cookies"),P688*10%,0)</f>
        <v>323</v>
      </c>
    </row>
    <row r="689" spans="2:19" x14ac:dyDescent="0.35">
      <c r="B689" s="5" t="s">
        <v>42</v>
      </c>
      <c r="C689" s="5" t="s">
        <v>27</v>
      </c>
      <c r="D689" s="5" t="s">
        <v>730</v>
      </c>
      <c r="E689" s="5" t="s">
        <v>14</v>
      </c>
      <c r="F689" s="6">
        <v>44044</v>
      </c>
      <c r="G689" s="5" t="s">
        <v>10</v>
      </c>
      <c r="H689" s="5" t="s">
        <v>6</v>
      </c>
      <c r="I689" s="7" t="s">
        <v>11</v>
      </c>
      <c r="J689" s="5">
        <v>94</v>
      </c>
      <c r="K689" s="5" t="str">
        <f>IF(J689&lt;50,"rendah","tinggi")</f>
        <v>tinggi</v>
      </c>
      <c r="L689" s="5">
        <v>213</v>
      </c>
      <c r="M689" s="5">
        <v>73</v>
      </c>
      <c r="N689" s="8">
        <f>M689*J689</f>
        <v>6862</v>
      </c>
      <c r="O689" s="5">
        <f t="shared" si="30"/>
        <v>15549</v>
      </c>
      <c r="P689" s="9">
        <f t="shared" si="31"/>
        <v>8687</v>
      </c>
      <c r="Q689">
        <f t="shared" si="32"/>
        <v>260.61</v>
      </c>
      <c r="R689">
        <f>IF(AND(P689&gt;=5000,H689="east",E689="cookies"),P689*10%,0)</f>
        <v>0</v>
      </c>
      <c r="S689">
        <f>IF(OR(P689&gt;=5000,H689="east",E689="cookies"),P689*10%,0)</f>
        <v>868.7</v>
      </c>
    </row>
    <row r="690" spans="2:19" x14ac:dyDescent="0.35">
      <c r="B690" s="5" t="s">
        <v>43</v>
      </c>
      <c r="C690" s="5" t="s">
        <v>12</v>
      </c>
      <c r="D690" s="5" t="s">
        <v>732</v>
      </c>
      <c r="E690" s="5" t="s">
        <v>4</v>
      </c>
      <c r="F690" s="6">
        <v>44044</v>
      </c>
      <c r="G690" s="5" t="s">
        <v>15</v>
      </c>
      <c r="H690" s="5" t="s">
        <v>16</v>
      </c>
      <c r="I690" s="7" t="s">
        <v>11</v>
      </c>
      <c r="J690" s="5">
        <v>100</v>
      </c>
      <c r="K690" s="5" t="str">
        <f>IF(J690&lt;50,"rendah","tinggi")</f>
        <v>tinggi</v>
      </c>
      <c r="L690" s="5">
        <v>225</v>
      </c>
      <c r="M690" s="5">
        <v>47</v>
      </c>
      <c r="N690" s="8">
        <f>M690*J690</f>
        <v>4700</v>
      </c>
      <c r="O690" s="5">
        <f t="shared" si="30"/>
        <v>10575</v>
      </c>
      <c r="P690" s="9">
        <f t="shared" si="31"/>
        <v>5875</v>
      </c>
      <c r="Q690">
        <f t="shared" si="32"/>
        <v>176.25</v>
      </c>
      <c r="R690">
        <f>IF(AND(P690&gt;=5000,H690="east",E690="cookies"),P690*10%,0)</f>
        <v>0</v>
      </c>
      <c r="S690">
        <f>IF(OR(P690&gt;=5000,H690="east",E690="cookies"),P690*10%,0)</f>
        <v>587.5</v>
      </c>
    </row>
    <row r="691" spans="2:19" x14ac:dyDescent="0.35">
      <c r="B691" s="5" t="s">
        <v>45</v>
      </c>
      <c r="C691" s="5" t="s">
        <v>28</v>
      </c>
      <c r="D691" s="5" t="s">
        <v>731</v>
      </c>
      <c r="E691" s="5" t="s">
        <v>9</v>
      </c>
      <c r="F691" s="6">
        <v>44044</v>
      </c>
      <c r="G691" s="5" t="s">
        <v>24</v>
      </c>
      <c r="H691" s="5" t="s">
        <v>20</v>
      </c>
      <c r="I691" s="7" t="s">
        <v>7</v>
      </c>
      <c r="J691" s="5">
        <v>68</v>
      </c>
      <c r="K691" s="5" t="str">
        <f>IF(J691&lt;50,"rendah","tinggi")</f>
        <v>tinggi</v>
      </c>
      <c r="L691" s="5">
        <v>153</v>
      </c>
      <c r="M691" s="5">
        <v>23</v>
      </c>
      <c r="N691" s="8">
        <f>M691*J691</f>
        <v>1564</v>
      </c>
      <c r="O691" s="5">
        <f t="shared" si="30"/>
        <v>3519</v>
      </c>
      <c r="P691" s="9">
        <f t="shared" si="31"/>
        <v>1955</v>
      </c>
      <c r="Q691">
        <f t="shared" si="32"/>
        <v>0</v>
      </c>
      <c r="R691">
        <f>IF(AND(P691&gt;=5000,H691="east",E691="cookies"),P691*10%,0)</f>
        <v>0</v>
      </c>
      <c r="S691">
        <f>IF(OR(P691&gt;=5000,H691="east",E691="cookies"),P691*10%,0)</f>
        <v>195.5</v>
      </c>
    </row>
    <row r="692" spans="2:19" x14ac:dyDescent="0.35">
      <c r="B692" s="5" t="s">
        <v>45</v>
      </c>
      <c r="C692" s="5" t="s">
        <v>13</v>
      </c>
      <c r="D692" s="5" t="s">
        <v>733</v>
      </c>
      <c r="E692" s="5" t="s">
        <v>14</v>
      </c>
      <c r="F692" s="6">
        <v>44045</v>
      </c>
      <c r="G692" s="5" t="s">
        <v>24</v>
      </c>
      <c r="H692" s="5" t="s">
        <v>20</v>
      </c>
      <c r="I692" s="7" t="s">
        <v>7</v>
      </c>
      <c r="J692" s="5">
        <v>33</v>
      </c>
      <c r="K692" s="5" t="str">
        <f>IF(J692&lt;50,"rendah","tinggi")</f>
        <v>rendah</v>
      </c>
      <c r="L692" s="5">
        <v>76</v>
      </c>
      <c r="M692" s="5">
        <v>76</v>
      </c>
      <c r="N692" s="8">
        <f>M692*J692</f>
        <v>2508</v>
      </c>
      <c r="O692" s="5">
        <f t="shared" si="30"/>
        <v>5776</v>
      </c>
      <c r="P692" s="9">
        <f t="shared" si="31"/>
        <v>3268</v>
      </c>
      <c r="Q692">
        <f t="shared" si="32"/>
        <v>0</v>
      </c>
      <c r="R692">
        <f>IF(AND(P692&gt;=5000,H692="east",E692="cookies"),P692*10%,0)</f>
        <v>0</v>
      </c>
      <c r="S692">
        <f>IF(OR(P692&gt;=5000,H692="east",E692="cookies"),P692*10%,0)</f>
        <v>0</v>
      </c>
    </row>
    <row r="693" spans="2:19" x14ac:dyDescent="0.35">
      <c r="B693" s="5" t="s">
        <v>43</v>
      </c>
      <c r="C693" s="5" t="s">
        <v>31</v>
      </c>
      <c r="D693" s="5" t="s">
        <v>734</v>
      </c>
      <c r="E693" s="5" t="s">
        <v>9</v>
      </c>
      <c r="F693" s="6">
        <v>44045</v>
      </c>
      <c r="G693" s="5" t="s">
        <v>15</v>
      </c>
      <c r="H693" s="5" t="s">
        <v>16</v>
      </c>
      <c r="I693" s="7" t="s">
        <v>7</v>
      </c>
      <c r="J693" s="5">
        <v>41</v>
      </c>
      <c r="K693" s="5" t="str">
        <f>IF(J693&lt;50,"rendah","tinggi")</f>
        <v>rendah</v>
      </c>
      <c r="L693" s="5">
        <v>94</v>
      </c>
      <c r="M693" s="5">
        <v>53</v>
      </c>
      <c r="N693" s="8">
        <f>M693*J693</f>
        <v>2173</v>
      </c>
      <c r="O693" s="5">
        <f t="shared" si="30"/>
        <v>4982</v>
      </c>
      <c r="P693" s="9">
        <f t="shared" si="31"/>
        <v>2809</v>
      </c>
      <c r="Q693">
        <f t="shared" si="32"/>
        <v>0</v>
      </c>
      <c r="R693">
        <f>IF(AND(P693&gt;=5000,H693="east",E693="cookies"),P693*10%,0)</f>
        <v>0</v>
      </c>
      <c r="S693">
        <f>IF(OR(P693&gt;=5000,H693="east",E693="cookies"),P693*10%,0)</f>
        <v>280.90000000000003</v>
      </c>
    </row>
    <row r="694" spans="2:19" x14ac:dyDescent="0.35">
      <c r="B694" s="5" t="s">
        <v>44</v>
      </c>
      <c r="C694" s="5" t="s">
        <v>30</v>
      </c>
      <c r="D694" s="5" t="s">
        <v>735</v>
      </c>
      <c r="E694" s="5" t="s">
        <v>9</v>
      </c>
      <c r="F694" s="6">
        <v>44045</v>
      </c>
      <c r="G694" s="5" t="s">
        <v>15</v>
      </c>
      <c r="H694" s="5" t="s">
        <v>16</v>
      </c>
      <c r="I694" s="7" t="s">
        <v>7</v>
      </c>
      <c r="J694" s="5">
        <v>63</v>
      </c>
      <c r="K694" s="5" t="str">
        <f>IF(J694&lt;50,"rendah","tinggi")</f>
        <v>tinggi</v>
      </c>
      <c r="L694" s="5">
        <v>142</v>
      </c>
      <c r="M694" s="5">
        <v>20</v>
      </c>
      <c r="N694" s="8">
        <f>M694*J694</f>
        <v>1260</v>
      </c>
      <c r="O694" s="5">
        <f t="shared" si="30"/>
        <v>2840</v>
      </c>
      <c r="P694" s="9">
        <f t="shared" si="31"/>
        <v>1580</v>
      </c>
      <c r="Q694">
        <f t="shared" si="32"/>
        <v>0</v>
      </c>
      <c r="R694">
        <f>IF(AND(P694&gt;=5000,H694="east",E694="cookies"),P694*10%,0)</f>
        <v>0</v>
      </c>
      <c r="S694">
        <f>IF(OR(P694&gt;=5000,H694="east",E694="cookies"),P694*10%,0)</f>
        <v>158</v>
      </c>
    </row>
    <row r="695" spans="2:19" x14ac:dyDescent="0.35">
      <c r="B695" s="5" t="s">
        <v>42</v>
      </c>
      <c r="C695" s="5" t="s">
        <v>18</v>
      </c>
      <c r="D695" s="5" t="s">
        <v>736</v>
      </c>
      <c r="E695" s="5" t="s">
        <v>14</v>
      </c>
      <c r="F695" s="6">
        <v>44046</v>
      </c>
      <c r="G695" s="5" t="s">
        <v>10</v>
      </c>
      <c r="H695" s="5" t="s">
        <v>6</v>
      </c>
      <c r="I695" s="7" t="s">
        <v>11</v>
      </c>
      <c r="J695" s="5">
        <v>68</v>
      </c>
      <c r="K695" s="5" t="str">
        <f>IF(J695&lt;50,"rendah","tinggi")</f>
        <v>tinggi</v>
      </c>
      <c r="L695" s="5">
        <v>153</v>
      </c>
      <c r="M695" s="5">
        <v>81</v>
      </c>
      <c r="N695" s="8">
        <f>M695*J695</f>
        <v>5508</v>
      </c>
      <c r="O695" s="5">
        <f t="shared" si="30"/>
        <v>12393</v>
      </c>
      <c r="P695" s="9">
        <f t="shared" si="31"/>
        <v>6885</v>
      </c>
      <c r="Q695">
        <f t="shared" si="32"/>
        <v>206.54999999999998</v>
      </c>
      <c r="R695">
        <f>IF(AND(P695&gt;=5000,H695="east",E695="cookies"),P695*10%,0)</f>
        <v>0</v>
      </c>
      <c r="S695">
        <f>IF(OR(P695&gt;=5000,H695="east",E695="cookies"),P695*10%,0)</f>
        <v>688.5</v>
      </c>
    </row>
    <row r="696" spans="2:19" x14ac:dyDescent="0.35">
      <c r="B696" s="5" t="s">
        <v>44</v>
      </c>
      <c r="C696" s="5" t="s">
        <v>25</v>
      </c>
      <c r="D696" s="5" t="s">
        <v>737</v>
      </c>
      <c r="E696" s="5" t="s">
        <v>4</v>
      </c>
      <c r="F696" s="6">
        <v>44046</v>
      </c>
      <c r="G696" s="5" t="s">
        <v>15</v>
      </c>
      <c r="H696" s="5" t="s">
        <v>16</v>
      </c>
      <c r="I696" s="7" t="s">
        <v>11</v>
      </c>
      <c r="J696" s="5">
        <v>92</v>
      </c>
      <c r="K696" s="5" t="str">
        <f>IF(J696&lt;50,"rendah","tinggi")</f>
        <v>tinggi</v>
      </c>
      <c r="L696" s="5">
        <v>207</v>
      </c>
      <c r="M696" s="5">
        <v>34</v>
      </c>
      <c r="N696" s="8">
        <f>M696*J696</f>
        <v>3128</v>
      </c>
      <c r="O696" s="5">
        <f t="shared" si="30"/>
        <v>7038</v>
      </c>
      <c r="P696" s="9">
        <f t="shared" si="31"/>
        <v>3910</v>
      </c>
      <c r="Q696">
        <f t="shared" si="32"/>
        <v>0</v>
      </c>
      <c r="R696">
        <f>IF(AND(P696&gt;=5000,H696="east",E696="cookies"),P696*10%,0)</f>
        <v>0</v>
      </c>
      <c r="S696">
        <f>IF(OR(P696&gt;=5000,H696="east",E696="cookies"),P696*10%,0)</f>
        <v>0</v>
      </c>
    </row>
    <row r="697" spans="2:19" x14ac:dyDescent="0.35">
      <c r="B697" s="5" t="s">
        <v>44</v>
      </c>
      <c r="C697" s="5" t="s">
        <v>8</v>
      </c>
      <c r="D697" s="5" t="s">
        <v>738</v>
      </c>
      <c r="E697" s="5" t="s">
        <v>9</v>
      </c>
      <c r="F697" s="6">
        <v>44046</v>
      </c>
      <c r="G697" s="5" t="s">
        <v>15</v>
      </c>
      <c r="H697" s="5" t="s">
        <v>16</v>
      </c>
      <c r="I697" s="7" t="s">
        <v>11</v>
      </c>
      <c r="J697" s="5">
        <v>48</v>
      </c>
      <c r="K697" s="5" t="str">
        <f>IF(J697&lt;50,"rendah","tinggi")</f>
        <v>rendah</v>
      </c>
      <c r="L697" s="5">
        <v>108</v>
      </c>
      <c r="M697" s="5">
        <v>45</v>
      </c>
      <c r="N697" s="8">
        <f>M697*J697</f>
        <v>2160</v>
      </c>
      <c r="O697" s="5">
        <f t="shared" si="30"/>
        <v>4860</v>
      </c>
      <c r="P697" s="9">
        <f t="shared" si="31"/>
        <v>2700</v>
      </c>
      <c r="Q697">
        <f t="shared" si="32"/>
        <v>0</v>
      </c>
      <c r="R697">
        <f>IF(AND(P697&gt;=5000,H697="east",E697="cookies"),P697*10%,0)</f>
        <v>0</v>
      </c>
      <c r="S697">
        <f>IF(OR(P697&gt;=5000,H697="east",E697="cookies"),P697*10%,0)</f>
        <v>270</v>
      </c>
    </row>
    <row r="698" spans="2:19" x14ac:dyDescent="0.35">
      <c r="B698" s="5" t="s">
        <v>45</v>
      </c>
      <c r="C698" s="5" t="s">
        <v>23</v>
      </c>
      <c r="D698" s="5" t="s">
        <v>741</v>
      </c>
      <c r="E698" s="5" t="s">
        <v>14</v>
      </c>
      <c r="F698" s="6">
        <v>44047</v>
      </c>
      <c r="G698" s="5" t="s">
        <v>24</v>
      </c>
      <c r="H698" s="5" t="s">
        <v>20</v>
      </c>
      <c r="I698" s="7" t="s">
        <v>7</v>
      </c>
      <c r="J698" s="5">
        <v>64</v>
      </c>
      <c r="K698" s="5" t="str">
        <f>IF(J698&lt;50,"rendah","tinggi")</f>
        <v>tinggi</v>
      </c>
      <c r="L698" s="5">
        <v>144</v>
      </c>
      <c r="M698" s="5">
        <v>100</v>
      </c>
      <c r="N698" s="8">
        <f>M698*J698</f>
        <v>6400</v>
      </c>
      <c r="O698" s="5">
        <f t="shared" si="30"/>
        <v>14400</v>
      </c>
      <c r="P698" s="9">
        <f t="shared" si="31"/>
        <v>8000</v>
      </c>
      <c r="Q698">
        <f t="shared" si="32"/>
        <v>240</v>
      </c>
      <c r="R698">
        <f>IF(AND(P698&gt;=5000,H698="east",E698="cookies"),P698*10%,0)</f>
        <v>0</v>
      </c>
      <c r="S698">
        <f>IF(OR(P698&gt;=5000,H698="east",E698="cookies"),P698*10%,0)</f>
        <v>800</v>
      </c>
    </row>
    <row r="699" spans="2:19" x14ac:dyDescent="0.35">
      <c r="B699" s="5" t="s">
        <v>42</v>
      </c>
      <c r="C699" s="5" t="s">
        <v>30</v>
      </c>
      <c r="D699" s="5" t="s">
        <v>739</v>
      </c>
      <c r="E699" s="5" t="s">
        <v>9</v>
      </c>
      <c r="F699" s="6">
        <v>44047</v>
      </c>
      <c r="G699" s="5" t="s">
        <v>10</v>
      </c>
      <c r="H699" s="5" t="s">
        <v>6</v>
      </c>
      <c r="I699" s="7" t="s">
        <v>11</v>
      </c>
      <c r="J699" s="5">
        <v>63</v>
      </c>
      <c r="K699" s="5" t="str">
        <f>IF(J699&lt;50,"rendah","tinggi")</f>
        <v>tinggi</v>
      </c>
      <c r="L699" s="5">
        <v>142</v>
      </c>
      <c r="M699" s="5">
        <v>93</v>
      </c>
      <c r="N699" s="8">
        <f>M699*J699</f>
        <v>5859</v>
      </c>
      <c r="O699" s="5">
        <f t="shared" si="30"/>
        <v>13206</v>
      </c>
      <c r="P699" s="9">
        <f t="shared" si="31"/>
        <v>7347</v>
      </c>
      <c r="Q699">
        <f t="shared" si="32"/>
        <v>220.41</v>
      </c>
      <c r="R699">
        <f>IF(AND(P699&gt;=5000,H699="east",E699="cookies"),P699*10%,0)</f>
        <v>734.7</v>
      </c>
      <c r="S699">
        <f>IF(OR(P699&gt;=5000,H699="east",E699="cookies"),P699*10%,0)</f>
        <v>734.7</v>
      </c>
    </row>
    <row r="700" spans="2:19" x14ac:dyDescent="0.35">
      <c r="B700" s="5" t="s">
        <v>44</v>
      </c>
      <c r="C700" s="5" t="s">
        <v>27</v>
      </c>
      <c r="D700" s="5" t="s">
        <v>742</v>
      </c>
      <c r="E700" s="5" t="s">
        <v>14</v>
      </c>
      <c r="F700" s="6">
        <v>44047</v>
      </c>
      <c r="G700" s="5" t="s">
        <v>15</v>
      </c>
      <c r="H700" s="5" t="s">
        <v>16</v>
      </c>
      <c r="I700" s="7" t="s">
        <v>11</v>
      </c>
      <c r="J700" s="5">
        <v>94</v>
      </c>
      <c r="K700" s="5" t="str">
        <f>IF(J700&lt;50,"rendah","tinggi")</f>
        <v>tinggi</v>
      </c>
      <c r="L700" s="5">
        <v>213</v>
      </c>
      <c r="M700" s="5">
        <v>54</v>
      </c>
      <c r="N700" s="8">
        <f>M700*J700</f>
        <v>5076</v>
      </c>
      <c r="O700" s="5">
        <f t="shared" si="30"/>
        <v>11502</v>
      </c>
      <c r="P700" s="9">
        <f t="shared" si="31"/>
        <v>6426</v>
      </c>
      <c r="Q700">
        <f t="shared" si="32"/>
        <v>192.78</v>
      </c>
      <c r="R700">
        <f>IF(AND(P700&gt;=5000,H700="east",E700="cookies"),P700*10%,0)</f>
        <v>0</v>
      </c>
      <c r="S700">
        <f>IF(OR(P700&gt;=5000,H700="east",E700="cookies"),P700*10%,0)</f>
        <v>642.6</v>
      </c>
    </row>
    <row r="701" spans="2:19" x14ac:dyDescent="0.35">
      <c r="B701" s="5" t="s">
        <v>45</v>
      </c>
      <c r="C701" s="5" t="s">
        <v>17</v>
      </c>
      <c r="D701" s="5" t="s">
        <v>740</v>
      </c>
      <c r="E701" s="5" t="s">
        <v>14</v>
      </c>
      <c r="F701" s="6">
        <v>44047</v>
      </c>
      <c r="G701" s="7" t="s">
        <v>19</v>
      </c>
      <c r="H701" s="5" t="s">
        <v>20</v>
      </c>
      <c r="I701" s="7" t="s">
        <v>11</v>
      </c>
      <c r="J701" s="5">
        <v>46</v>
      </c>
      <c r="K701" s="5" t="str">
        <f>IF(J701&lt;50,"rendah","tinggi")</f>
        <v>rendah</v>
      </c>
      <c r="L701" s="5">
        <v>104</v>
      </c>
      <c r="M701" s="5">
        <v>90</v>
      </c>
      <c r="N701" s="8">
        <f>M701*J701</f>
        <v>4140</v>
      </c>
      <c r="O701" s="5">
        <f t="shared" si="30"/>
        <v>9360</v>
      </c>
      <c r="P701" s="9">
        <f t="shared" si="31"/>
        <v>5220</v>
      </c>
      <c r="Q701">
        <f t="shared" si="32"/>
        <v>156.6</v>
      </c>
      <c r="R701">
        <f>IF(AND(P701&gt;=5000,H701="east",E701="cookies"),P701*10%,0)</f>
        <v>0</v>
      </c>
      <c r="S701">
        <f>IF(OR(P701&gt;=5000,H701="east",E701="cookies"),P701*10%,0)</f>
        <v>522</v>
      </c>
    </row>
    <row r="702" spans="2:19" x14ac:dyDescent="0.35">
      <c r="B702" s="5" t="s">
        <v>42</v>
      </c>
      <c r="C702" s="5" t="s">
        <v>3</v>
      </c>
      <c r="D702" s="5" t="s">
        <v>743</v>
      </c>
      <c r="E702" s="5" t="s">
        <v>4</v>
      </c>
      <c r="F702" s="6">
        <v>44048</v>
      </c>
      <c r="G702" s="7" t="s">
        <v>5</v>
      </c>
      <c r="H702" s="5" t="s">
        <v>6</v>
      </c>
      <c r="I702" s="7" t="s">
        <v>7</v>
      </c>
      <c r="J702" s="5">
        <v>105</v>
      </c>
      <c r="K702" s="5" t="str">
        <f>IF(J702&lt;50,"rendah","tinggi")</f>
        <v>tinggi</v>
      </c>
      <c r="L702" s="5">
        <v>237</v>
      </c>
      <c r="M702" s="5">
        <v>79</v>
      </c>
      <c r="N702" s="8">
        <f>M702*J702</f>
        <v>8295</v>
      </c>
      <c r="O702" s="5">
        <f t="shared" si="30"/>
        <v>18723</v>
      </c>
      <c r="P702" s="9">
        <f t="shared" si="31"/>
        <v>10428</v>
      </c>
      <c r="Q702">
        <f t="shared" si="32"/>
        <v>312.83999999999997</v>
      </c>
      <c r="R702">
        <f>IF(AND(P702&gt;=5000,H702="east",E702="cookies"),P702*10%,0)</f>
        <v>0</v>
      </c>
      <c r="S702">
        <f>IF(OR(P702&gt;=5000,H702="east",E702="cookies"),P702*10%,0)</f>
        <v>1042.8</v>
      </c>
    </row>
    <row r="703" spans="2:19" x14ac:dyDescent="0.35">
      <c r="B703" s="5" t="s">
        <v>45</v>
      </c>
      <c r="C703" s="5" t="s">
        <v>22</v>
      </c>
      <c r="D703" s="5" t="s">
        <v>745</v>
      </c>
      <c r="E703" s="5" t="s">
        <v>14</v>
      </c>
      <c r="F703" s="6">
        <v>44048</v>
      </c>
      <c r="G703" s="5" t="s">
        <v>24</v>
      </c>
      <c r="H703" s="5" t="s">
        <v>20</v>
      </c>
      <c r="I703" s="7" t="s">
        <v>7</v>
      </c>
      <c r="J703" s="5">
        <v>63</v>
      </c>
      <c r="K703" s="5" t="str">
        <f>IF(J703&lt;50,"rendah","tinggi")</f>
        <v>tinggi</v>
      </c>
      <c r="L703" s="5">
        <v>145</v>
      </c>
      <c r="M703" s="5">
        <v>90</v>
      </c>
      <c r="N703" s="8">
        <f>M703*J703</f>
        <v>5670</v>
      </c>
      <c r="O703" s="5">
        <f t="shared" si="30"/>
        <v>13050</v>
      </c>
      <c r="P703" s="9">
        <f t="shared" si="31"/>
        <v>7380</v>
      </c>
      <c r="Q703">
        <f t="shared" si="32"/>
        <v>221.4</v>
      </c>
      <c r="R703">
        <f>IF(AND(P703&gt;=5000,H703="east",E703="cookies"),P703*10%,0)</f>
        <v>0</v>
      </c>
      <c r="S703">
        <f>IF(OR(P703&gt;=5000,H703="east",E703="cookies"),P703*10%,0)</f>
        <v>738</v>
      </c>
    </row>
    <row r="704" spans="2:19" x14ac:dyDescent="0.35">
      <c r="B704" s="5" t="s">
        <v>42</v>
      </c>
      <c r="C704" s="5" t="s">
        <v>17</v>
      </c>
      <c r="D704" s="5" t="s">
        <v>744</v>
      </c>
      <c r="E704" s="5" t="s">
        <v>14</v>
      </c>
      <c r="F704" s="6">
        <v>44048</v>
      </c>
      <c r="G704" s="5" t="s">
        <v>10</v>
      </c>
      <c r="H704" s="5" t="s">
        <v>6</v>
      </c>
      <c r="I704" s="7" t="s">
        <v>11</v>
      </c>
      <c r="J704" s="5">
        <v>46</v>
      </c>
      <c r="K704" s="5" t="str">
        <f>IF(J704&lt;50,"rendah","tinggi")</f>
        <v>rendah</v>
      </c>
      <c r="L704" s="5">
        <v>104</v>
      </c>
      <c r="M704" s="5">
        <v>17</v>
      </c>
      <c r="N704" s="8">
        <f>M704*J704</f>
        <v>782</v>
      </c>
      <c r="O704" s="5">
        <f t="shared" si="30"/>
        <v>1768</v>
      </c>
      <c r="P704" s="9">
        <f t="shared" si="31"/>
        <v>986</v>
      </c>
      <c r="Q704">
        <f t="shared" si="32"/>
        <v>0</v>
      </c>
      <c r="R704">
        <f>IF(AND(P704&gt;=5000,H704="east",E704="cookies"),P704*10%,0)</f>
        <v>0</v>
      </c>
      <c r="S704">
        <f>IF(OR(P704&gt;=5000,H704="east",E704="cookies"),P704*10%,0)</f>
        <v>98.600000000000009</v>
      </c>
    </row>
    <row r="705" spans="2:19" x14ac:dyDescent="0.35">
      <c r="B705" s="5" t="s">
        <v>43</v>
      </c>
      <c r="C705" s="5" t="s">
        <v>8</v>
      </c>
      <c r="D705" s="5" t="s">
        <v>746</v>
      </c>
      <c r="E705" s="5" t="s">
        <v>9</v>
      </c>
      <c r="F705" s="6">
        <v>44048</v>
      </c>
      <c r="G705" s="5" t="s">
        <v>15</v>
      </c>
      <c r="H705" s="5" t="s">
        <v>16</v>
      </c>
      <c r="I705" s="7" t="s">
        <v>11</v>
      </c>
      <c r="J705" s="5">
        <v>48</v>
      </c>
      <c r="K705" s="5" t="str">
        <f>IF(J705&lt;50,"rendah","tinggi")</f>
        <v>rendah</v>
      </c>
      <c r="L705" s="5">
        <v>108</v>
      </c>
      <c r="M705" s="5">
        <v>9</v>
      </c>
      <c r="N705" s="8">
        <f>M705*J705</f>
        <v>432</v>
      </c>
      <c r="O705" s="5">
        <f t="shared" si="30"/>
        <v>972</v>
      </c>
      <c r="P705" s="9">
        <f t="shared" si="31"/>
        <v>540</v>
      </c>
      <c r="Q705">
        <f t="shared" si="32"/>
        <v>0</v>
      </c>
      <c r="R705">
        <f>IF(AND(P705&gt;=5000,H705="east",E705="cookies"),P705*10%,0)</f>
        <v>0</v>
      </c>
      <c r="S705">
        <f>IF(OR(P705&gt;=5000,H705="east",E705="cookies"),P705*10%,0)</f>
        <v>54</v>
      </c>
    </row>
    <row r="706" spans="2:19" x14ac:dyDescent="0.35">
      <c r="B706" s="5" t="s">
        <v>42</v>
      </c>
      <c r="C706" s="5" t="s">
        <v>13</v>
      </c>
      <c r="D706" s="5" t="s">
        <v>748</v>
      </c>
      <c r="E706" s="5" t="s">
        <v>14</v>
      </c>
      <c r="F706" s="6">
        <v>44049</v>
      </c>
      <c r="G706" s="7" t="s">
        <v>5</v>
      </c>
      <c r="H706" s="5" t="s">
        <v>6</v>
      </c>
      <c r="I706" s="7" t="s">
        <v>11</v>
      </c>
      <c r="J706" s="5">
        <v>33</v>
      </c>
      <c r="K706" s="5" t="str">
        <f>IF(J706&lt;50,"rendah","tinggi")</f>
        <v>rendah</v>
      </c>
      <c r="L706" s="5">
        <v>76</v>
      </c>
      <c r="M706" s="5">
        <v>88</v>
      </c>
      <c r="N706" s="8">
        <f>M706*J706</f>
        <v>2904</v>
      </c>
      <c r="O706" s="5">
        <f t="shared" si="30"/>
        <v>6688</v>
      </c>
      <c r="P706" s="9">
        <f t="shared" si="31"/>
        <v>3784</v>
      </c>
      <c r="Q706">
        <f t="shared" si="32"/>
        <v>0</v>
      </c>
      <c r="R706">
        <f>IF(AND(P706&gt;=5000,H706="east",E706="cookies"),P706*10%,0)</f>
        <v>0</v>
      </c>
      <c r="S706">
        <f>IF(OR(P706&gt;=5000,H706="east",E706="cookies"),P706*10%,0)</f>
        <v>378.40000000000003</v>
      </c>
    </row>
    <row r="707" spans="2:19" x14ac:dyDescent="0.35">
      <c r="B707" s="5" t="s">
        <v>44</v>
      </c>
      <c r="C707" s="5" t="s">
        <v>13</v>
      </c>
      <c r="D707" s="5" t="s">
        <v>750</v>
      </c>
      <c r="E707" s="5" t="s">
        <v>14</v>
      </c>
      <c r="F707" s="6">
        <v>44049</v>
      </c>
      <c r="G707" s="5" t="s">
        <v>15</v>
      </c>
      <c r="H707" s="5" t="s">
        <v>16</v>
      </c>
      <c r="I707" s="7" t="s">
        <v>11</v>
      </c>
      <c r="J707" s="5">
        <v>33</v>
      </c>
      <c r="K707" s="5" t="str">
        <f>IF(J707&lt;50,"rendah","tinggi")</f>
        <v>rendah</v>
      </c>
      <c r="L707" s="5">
        <v>76</v>
      </c>
      <c r="M707" s="5">
        <v>78</v>
      </c>
      <c r="N707" s="8">
        <f>M707*J707</f>
        <v>2574</v>
      </c>
      <c r="O707" s="5">
        <f t="shared" si="30"/>
        <v>5928</v>
      </c>
      <c r="P707" s="9">
        <f t="shared" si="31"/>
        <v>3354</v>
      </c>
      <c r="Q707">
        <f t="shared" si="32"/>
        <v>0</v>
      </c>
      <c r="R707">
        <f>IF(AND(P707&gt;=5000,H707="east",E707="cookies"),P707*10%,0)</f>
        <v>0</v>
      </c>
      <c r="S707">
        <f>IF(OR(P707&gt;=5000,H707="east",E707="cookies"),P707*10%,0)</f>
        <v>0</v>
      </c>
    </row>
    <row r="708" spans="2:19" x14ac:dyDescent="0.35">
      <c r="B708" s="5" t="s">
        <v>42</v>
      </c>
      <c r="C708" s="5" t="s">
        <v>17</v>
      </c>
      <c r="D708" s="5" t="s">
        <v>747</v>
      </c>
      <c r="E708" s="5" t="s">
        <v>14</v>
      </c>
      <c r="F708" s="6">
        <v>44049</v>
      </c>
      <c r="G708" s="7" t="s">
        <v>5</v>
      </c>
      <c r="H708" s="5" t="s">
        <v>6</v>
      </c>
      <c r="I708" s="7" t="s">
        <v>7</v>
      </c>
      <c r="J708" s="5">
        <v>46</v>
      </c>
      <c r="K708" s="5" t="str">
        <f>IF(J708&lt;50,"rendah","tinggi")</f>
        <v>rendah</v>
      </c>
      <c r="L708" s="5">
        <v>104</v>
      </c>
      <c r="M708" s="5">
        <v>47</v>
      </c>
      <c r="N708" s="8">
        <f>M708*J708</f>
        <v>2162</v>
      </c>
      <c r="O708" s="5">
        <f t="shared" si="30"/>
        <v>4888</v>
      </c>
      <c r="P708" s="9">
        <f t="shared" si="31"/>
        <v>2726</v>
      </c>
      <c r="Q708">
        <f t="shared" si="32"/>
        <v>0</v>
      </c>
      <c r="R708">
        <f>IF(AND(P708&gt;=5000,H708="east",E708="cookies"),P708*10%,0)</f>
        <v>0</v>
      </c>
      <c r="S708">
        <f>IF(OR(P708&gt;=5000,H708="east",E708="cookies"),P708*10%,0)</f>
        <v>272.60000000000002</v>
      </c>
    </row>
    <row r="709" spans="2:19" x14ac:dyDescent="0.35">
      <c r="B709" s="5" t="s">
        <v>45</v>
      </c>
      <c r="C709" s="5" t="s">
        <v>25</v>
      </c>
      <c r="D709" s="5" t="s">
        <v>749</v>
      </c>
      <c r="E709" s="5" t="s">
        <v>4</v>
      </c>
      <c r="F709" s="6">
        <v>44049</v>
      </c>
      <c r="G709" s="5" t="s">
        <v>24</v>
      </c>
      <c r="H709" s="5" t="s">
        <v>20</v>
      </c>
      <c r="I709" s="7" t="s">
        <v>7</v>
      </c>
      <c r="J709" s="5">
        <v>92</v>
      </c>
      <c r="K709" s="5" t="str">
        <f>IF(J709&lt;50,"rendah","tinggi")</f>
        <v>tinggi</v>
      </c>
      <c r="L709" s="5">
        <v>207</v>
      </c>
      <c r="M709" s="5">
        <v>23</v>
      </c>
      <c r="N709" s="8">
        <f>M709*J709</f>
        <v>2116</v>
      </c>
      <c r="O709" s="5">
        <f t="shared" si="30"/>
        <v>4761</v>
      </c>
      <c r="P709" s="9">
        <f t="shared" si="31"/>
        <v>2645</v>
      </c>
      <c r="Q709">
        <f t="shared" si="32"/>
        <v>0</v>
      </c>
      <c r="R709">
        <f>IF(AND(P709&gt;=5000,H709="east",E709="cookies"),P709*10%,0)</f>
        <v>0</v>
      </c>
      <c r="S709">
        <f>IF(OR(P709&gt;=5000,H709="east",E709="cookies"),P709*10%,0)</f>
        <v>0</v>
      </c>
    </row>
    <row r="710" spans="2:19" x14ac:dyDescent="0.35">
      <c r="B710" s="5" t="s">
        <v>45</v>
      </c>
      <c r="C710" s="5" t="s">
        <v>17</v>
      </c>
      <c r="D710" s="5" t="s">
        <v>752</v>
      </c>
      <c r="E710" s="5" t="s">
        <v>14</v>
      </c>
      <c r="F710" s="6">
        <v>44050</v>
      </c>
      <c r="G710" s="5" t="s">
        <v>24</v>
      </c>
      <c r="H710" s="5" t="s">
        <v>20</v>
      </c>
      <c r="I710" s="7" t="s">
        <v>7</v>
      </c>
      <c r="J710" s="5">
        <v>46</v>
      </c>
      <c r="K710" s="5" t="str">
        <f>IF(J710&lt;50,"rendah","tinggi")</f>
        <v>rendah</v>
      </c>
      <c r="L710" s="5">
        <v>104</v>
      </c>
      <c r="M710" s="5">
        <v>38</v>
      </c>
      <c r="N710" s="8">
        <f>M710*J710</f>
        <v>1748</v>
      </c>
      <c r="O710" s="5">
        <f t="shared" si="30"/>
        <v>3952</v>
      </c>
      <c r="P710" s="9">
        <f t="shared" si="31"/>
        <v>2204</v>
      </c>
      <c r="Q710">
        <f t="shared" si="32"/>
        <v>0</v>
      </c>
      <c r="R710">
        <f>IF(AND(P710&gt;=5000,H710="east",E710="cookies"),P710*10%,0)</f>
        <v>0</v>
      </c>
      <c r="S710">
        <f>IF(OR(P710&gt;=5000,H710="east",E710="cookies"),P710*10%,0)</f>
        <v>0</v>
      </c>
    </row>
    <row r="711" spans="2:19" x14ac:dyDescent="0.35">
      <c r="B711" s="5" t="s">
        <v>44</v>
      </c>
      <c r="C711" s="5" t="s">
        <v>23</v>
      </c>
      <c r="D711" s="5" t="s">
        <v>753</v>
      </c>
      <c r="E711" s="5" t="s">
        <v>14</v>
      </c>
      <c r="F711" s="6">
        <v>44050</v>
      </c>
      <c r="G711" s="7" t="s">
        <v>29</v>
      </c>
      <c r="H711" s="5" t="s">
        <v>16</v>
      </c>
      <c r="I711" s="7" t="s">
        <v>11</v>
      </c>
      <c r="J711" s="5">
        <v>64</v>
      </c>
      <c r="K711" s="5" t="str">
        <f>IF(J711&lt;50,"rendah","tinggi")</f>
        <v>tinggi</v>
      </c>
      <c r="L711" s="5">
        <v>144</v>
      </c>
      <c r="M711" s="5">
        <v>22</v>
      </c>
      <c r="N711" s="8">
        <f>M711*J711</f>
        <v>1408</v>
      </c>
      <c r="O711" s="5">
        <f t="shared" ref="O711:O774" si="33">M711*L711</f>
        <v>3168</v>
      </c>
      <c r="P711" s="9">
        <f t="shared" ref="P711:P774" si="34">O711-N711</f>
        <v>1760</v>
      </c>
      <c r="Q711">
        <f t="shared" si="32"/>
        <v>0</v>
      </c>
      <c r="R711">
        <f>IF(AND(P711&gt;=5000,H711="east",E711="cookies"),P711*10%,0)</f>
        <v>0</v>
      </c>
      <c r="S711">
        <f>IF(OR(P711&gt;=5000,H711="east",E711="cookies"),P711*10%,0)</f>
        <v>0</v>
      </c>
    </row>
    <row r="712" spans="2:19" x14ac:dyDescent="0.35">
      <c r="B712" s="5" t="s">
        <v>42</v>
      </c>
      <c r="C712" s="5" t="s">
        <v>26</v>
      </c>
      <c r="D712" s="5" t="s">
        <v>751</v>
      </c>
      <c r="E712" s="5" t="s">
        <v>14</v>
      </c>
      <c r="F712" s="6">
        <v>44050</v>
      </c>
      <c r="G712" s="5" t="s">
        <v>10</v>
      </c>
      <c r="H712" s="5" t="s">
        <v>6</v>
      </c>
      <c r="I712" s="7" t="s">
        <v>7</v>
      </c>
      <c r="J712" s="5">
        <v>74</v>
      </c>
      <c r="K712" s="5" t="str">
        <f>IF(J712&lt;50,"rendah","tinggi")</f>
        <v>tinggi</v>
      </c>
      <c r="L712" s="5">
        <v>168</v>
      </c>
      <c r="M712" s="5">
        <v>11</v>
      </c>
      <c r="N712" s="8">
        <f>M712*J712</f>
        <v>814</v>
      </c>
      <c r="O712" s="5">
        <f t="shared" si="33"/>
        <v>1848</v>
      </c>
      <c r="P712" s="9">
        <f t="shared" si="34"/>
        <v>1034</v>
      </c>
      <c r="Q712">
        <f t="shared" ref="Q712:Q775" si="35">IF(P712&lt;5000,0,P712*3%)</f>
        <v>0</v>
      </c>
      <c r="R712">
        <f>IF(AND(P712&gt;=5000,H712="east",E712="cookies"),P712*10%,0)</f>
        <v>0</v>
      </c>
      <c r="S712">
        <f>IF(OR(P712&gt;=5000,H712="east",E712="cookies"),P712*10%,0)</f>
        <v>103.4</v>
      </c>
    </row>
    <row r="713" spans="2:19" x14ac:dyDescent="0.35">
      <c r="B713" s="5" t="s">
        <v>43</v>
      </c>
      <c r="C713" s="5" t="s">
        <v>18</v>
      </c>
      <c r="D713" s="5" t="s">
        <v>757</v>
      </c>
      <c r="E713" s="5" t="s">
        <v>14</v>
      </c>
      <c r="F713" s="6">
        <v>44051</v>
      </c>
      <c r="G713" s="7" t="s">
        <v>29</v>
      </c>
      <c r="H713" s="5" t="s">
        <v>16</v>
      </c>
      <c r="I713" s="7" t="s">
        <v>7</v>
      </c>
      <c r="J713" s="5">
        <v>68</v>
      </c>
      <c r="K713" s="5" t="str">
        <f>IF(J713&lt;50,"rendah","tinggi")</f>
        <v>tinggi</v>
      </c>
      <c r="L713" s="5">
        <v>153</v>
      </c>
      <c r="M713" s="5">
        <v>57</v>
      </c>
      <c r="N713" s="8">
        <f>M713*J713</f>
        <v>3876</v>
      </c>
      <c r="O713" s="5">
        <f t="shared" si="33"/>
        <v>8721</v>
      </c>
      <c r="P713" s="9">
        <f t="shared" si="34"/>
        <v>4845</v>
      </c>
      <c r="Q713">
        <f t="shared" si="35"/>
        <v>0</v>
      </c>
      <c r="R713">
        <f>IF(AND(P713&gt;=5000,H713="east",E713="cookies"),P713*10%,0)</f>
        <v>0</v>
      </c>
      <c r="S713">
        <f>IF(OR(P713&gt;=5000,H713="east",E713="cookies"),P713*10%,0)</f>
        <v>0</v>
      </c>
    </row>
    <row r="714" spans="2:19" x14ac:dyDescent="0.35">
      <c r="B714" s="5" t="s">
        <v>45</v>
      </c>
      <c r="C714" s="5" t="s">
        <v>3</v>
      </c>
      <c r="D714" s="5" t="s">
        <v>756</v>
      </c>
      <c r="E714" s="5" t="s">
        <v>4</v>
      </c>
      <c r="F714" s="6">
        <v>44051</v>
      </c>
      <c r="G714" s="7" t="s">
        <v>19</v>
      </c>
      <c r="H714" s="5" t="s">
        <v>20</v>
      </c>
      <c r="I714" s="7" t="s">
        <v>11</v>
      </c>
      <c r="J714" s="5">
        <v>105</v>
      </c>
      <c r="K714" s="5" t="str">
        <f>IF(J714&lt;50,"rendah","tinggi")</f>
        <v>tinggi</v>
      </c>
      <c r="L714" s="5">
        <v>237</v>
      </c>
      <c r="M714" s="5">
        <v>20</v>
      </c>
      <c r="N714" s="8">
        <f>M714*J714</f>
        <v>2100</v>
      </c>
      <c r="O714" s="5">
        <f t="shared" si="33"/>
        <v>4740</v>
      </c>
      <c r="P714" s="9">
        <f t="shared" si="34"/>
        <v>2640</v>
      </c>
      <c r="Q714">
        <f t="shared" si="35"/>
        <v>0</v>
      </c>
      <c r="R714">
        <f>IF(AND(P714&gt;=5000,H714="east",E714="cookies"),P714*10%,0)</f>
        <v>0</v>
      </c>
      <c r="S714">
        <f>IF(OR(P714&gt;=5000,H714="east",E714="cookies"),P714*10%,0)</f>
        <v>0</v>
      </c>
    </row>
    <row r="715" spans="2:19" x14ac:dyDescent="0.35">
      <c r="B715" s="5" t="s">
        <v>42</v>
      </c>
      <c r="C715" s="5" t="s">
        <v>27</v>
      </c>
      <c r="D715" s="5" t="s">
        <v>754</v>
      </c>
      <c r="E715" s="5" t="s">
        <v>14</v>
      </c>
      <c r="F715" s="6">
        <v>44051</v>
      </c>
      <c r="G715" s="5" t="s">
        <v>10</v>
      </c>
      <c r="H715" s="5" t="s">
        <v>6</v>
      </c>
      <c r="I715" s="7" t="s">
        <v>11</v>
      </c>
      <c r="J715" s="5">
        <v>94</v>
      </c>
      <c r="K715" s="5" t="str">
        <f>IF(J715&lt;50,"rendah","tinggi")</f>
        <v>tinggi</v>
      </c>
      <c r="L715" s="5">
        <v>213</v>
      </c>
      <c r="M715" s="5">
        <v>19</v>
      </c>
      <c r="N715" s="8">
        <f>M715*J715</f>
        <v>1786</v>
      </c>
      <c r="O715" s="5">
        <f t="shared" si="33"/>
        <v>4047</v>
      </c>
      <c r="P715" s="9">
        <f t="shared" si="34"/>
        <v>2261</v>
      </c>
      <c r="Q715">
        <f t="shared" si="35"/>
        <v>0</v>
      </c>
      <c r="R715">
        <f>IF(AND(P715&gt;=5000,H715="east",E715="cookies"),P715*10%,0)</f>
        <v>0</v>
      </c>
      <c r="S715">
        <f>IF(OR(P715&gt;=5000,H715="east",E715="cookies"),P715*10%,0)</f>
        <v>226.10000000000002</v>
      </c>
    </row>
    <row r="716" spans="2:19" x14ac:dyDescent="0.35">
      <c r="B716" s="5" t="s">
        <v>45</v>
      </c>
      <c r="C716" s="5" t="s">
        <v>13</v>
      </c>
      <c r="D716" s="5" t="s">
        <v>755</v>
      </c>
      <c r="E716" s="5" t="s">
        <v>14</v>
      </c>
      <c r="F716" s="6">
        <v>44051</v>
      </c>
      <c r="G716" s="5" t="s">
        <v>24</v>
      </c>
      <c r="H716" s="5" t="s">
        <v>20</v>
      </c>
      <c r="I716" s="7" t="s">
        <v>7</v>
      </c>
      <c r="J716" s="5">
        <v>33</v>
      </c>
      <c r="K716" s="5" t="str">
        <f>IF(J716&lt;50,"rendah","tinggi")</f>
        <v>rendah</v>
      </c>
      <c r="L716" s="5">
        <v>76</v>
      </c>
      <c r="M716" s="5">
        <v>31</v>
      </c>
      <c r="N716" s="8">
        <f>M716*J716</f>
        <v>1023</v>
      </c>
      <c r="O716" s="5">
        <f t="shared" si="33"/>
        <v>2356</v>
      </c>
      <c r="P716" s="9">
        <f t="shared" si="34"/>
        <v>1333</v>
      </c>
      <c r="Q716">
        <f t="shared" si="35"/>
        <v>0</v>
      </c>
      <c r="R716">
        <f>IF(AND(P716&gt;=5000,H716="east",E716="cookies"),P716*10%,0)</f>
        <v>0</v>
      </c>
      <c r="S716">
        <f>IF(OR(P716&gt;=5000,H716="east",E716="cookies"),P716*10%,0)</f>
        <v>0</v>
      </c>
    </row>
    <row r="717" spans="2:19" x14ac:dyDescent="0.35">
      <c r="B717" s="5" t="s">
        <v>43</v>
      </c>
      <c r="C717" s="5" t="s">
        <v>25</v>
      </c>
      <c r="D717" s="5" t="s">
        <v>758</v>
      </c>
      <c r="E717" s="5" t="s">
        <v>4</v>
      </c>
      <c r="F717" s="6">
        <v>44051</v>
      </c>
      <c r="G717" s="5" t="s">
        <v>15</v>
      </c>
      <c r="H717" s="5" t="s">
        <v>16</v>
      </c>
      <c r="I717" s="7" t="s">
        <v>11</v>
      </c>
      <c r="J717" s="5">
        <v>92</v>
      </c>
      <c r="K717" s="5" t="str">
        <f>IF(J717&lt;50,"rendah","tinggi")</f>
        <v>tinggi</v>
      </c>
      <c r="L717" s="5">
        <v>207</v>
      </c>
      <c r="M717" s="5">
        <v>4</v>
      </c>
      <c r="N717" s="8">
        <f>M717*J717</f>
        <v>368</v>
      </c>
      <c r="O717" s="5">
        <f t="shared" si="33"/>
        <v>828</v>
      </c>
      <c r="P717" s="9">
        <f t="shared" si="34"/>
        <v>460</v>
      </c>
      <c r="Q717">
        <f t="shared" si="35"/>
        <v>0</v>
      </c>
      <c r="R717">
        <f>IF(AND(P717&gt;=5000,H717="east",E717="cookies"),P717*10%,0)</f>
        <v>0</v>
      </c>
      <c r="S717">
        <f>IF(OR(P717&gt;=5000,H717="east",E717="cookies"),P717*10%,0)</f>
        <v>0</v>
      </c>
    </row>
    <row r="718" spans="2:19" x14ac:dyDescent="0.35">
      <c r="B718" s="5" t="s">
        <v>42</v>
      </c>
      <c r="C718" s="5" t="s">
        <v>8</v>
      </c>
      <c r="D718" s="5" t="s">
        <v>760</v>
      </c>
      <c r="E718" s="5" t="s">
        <v>9</v>
      </c>
      <c r="F718" s="6">
        <v>44052</v>
      </c>
      <c r="G718" s="5" t="s">
        <v>10</v>
      </c>
      <c r="H718" s="5" t="s">
        <v>6</v>
      </c>
      <c r="I718" s="7" t="s">
        <v>7</v>
      </c>
      <c r="J718" s="5">
        <v>48</v>
      </c>
      <c r="K718" s="5" t="str">
        <f>IF(J718&lt;50,"rendah","tinggi")</f>
        <v>rendah</v>
      </c>
      <c r="L718" s="5">
        <v>108</v>
      </c>
      <c r="M718" s="5">
        <v>99</v>
      </c>
      <c r="N718" s="8">
        <f>M718*J718</f>
        <v>4752</v>
      </c>
      <c r="O718" s="5">
        <f t="shared" si="33"/>
        <v>10692</v>
      </c>
      <c r="P718" s="9">
        <f t="shared" si="34"/>
        <v>5940</v>
      </c>
      <c r="Q718">
        <f t="shared" si="35"/>
        <v>178.2</v>
      </c>
      <c r="R718">
        <f>IF(AND(P718&gt;=5000,H718="east",E718="cookies"),P718*10%,0)</f>
        <v>594</v>
      </c>
      <c r="S718">
        <f>IF(OR(P718&gt;=5000,H718="east",E718="cookies"),P718*10%,0)</f>
        <v>594</v>
      </c>
    </row>
    <row r="719" spans="2:19" x14ac:dyDescent="0.35">
      <c r="B719" s="5" t="s">
        <v>44</v>
      </c>
      <c r="C719" s="5" t="s">
        <v>17</v>
      </c>
      <c r="D719" s="5" t="s">
        <v>761</v>
      </c>
      <c r="E719" s="5" t="s">
        <v>14</v>
      </c>
      <c r="F719" s="6">
        <v>44052</v>
      </c>
      <c r="G719" s="5" t="s">
        <v>15</v>
      </c>
      <c r="H719" s="5" t="s">
        <v>16</v>
      </c>
      <c r="I719" s="7" t="s">
        <v>11</v>
      </c>
      <c r="J719" s="5">
        <v>46</v>
      </c>
      <c r="K719" s="5" t="str">
        <f>IF(J719&lt;50,"rendah","tinggi")</f>
        <v>rendah</v>
      </c>
      <c r="L719" s="5">
        <v>104</v>
      </c>
      <c r="M719" s="5">
        <v>23</v>
      </c>
      <c r="N719" s="8">
        <f>M719*J719</f>
        <v>1058</v>
      </c>
      <c r="O719" s="5">
        <f t="shared" si="33"/>
        <v>2392</v>
      </c>
      <c r="P719" s="9">
        <f t="shared" si="34"/>
        <v>1334</v>
      </c>
      <c r="Q719">
        <f t="shared" si="35"/>
        <v>0</v>
      </c>
      <c r="R719">
        <f>IF(AND(P719&gt;=5000,H719="east",E719="cookies"),P719*10%,0)</f>
        <v>0</v>
      </c>
      <c r="S719">
        <f>IF(OR(P719&gt;=5000,H719="east",E719="cookies"),P719*10%,0)</f>
        <v>0</v>
      </c>
    </row>
    <row r="720" spans="2:19" x14ac:dyDescent="0.35">
      <c r="B720" s="5" t="s">
        <v>42</v>
      </c>
      <c r="C720" s="5" t="s">
        <v>25</v>
      </c>
      <c r="D720" s="5" t="s">
        <v>759</v>
      </c>
      <c r="E720" s="5" t="s">
        <v>4</v>
      </c>
      <c r="F720" s="6">
        <v>44052</v>
      </c>
      <c r="G720" s="5" t="s">
        <v>10</v>
      </c>
      <c r="H720" s="5" t="s">
        <v>6</v>
      </c>
      <c r="I720" s="7" t="s">
        <v>7</v>
      </c>
      <c r="J720" s="5">
        <v>92</v>
      </c>
      <c r="K720" s="5" t="str">
        <f>IF(J720&lt;50,"rendah","tinggi")</f>
        <v>tinggi</v>
      </c>
      <c r="L720" s="5">
        <v>207</v>
      </c>
      <c r="M720" s="5">
        <v>4</v>
      </c>
      <c r="N720" s="8">
        <f>M720*J720</f>
        <v>368</v>
      </c>
      <c r="O720" s="5">
        <f t="shared" si="33"/>
        <v>828</v>
      </c>
      <c r="P720" s="9">
        <f t="shared" si="34"/>
        <v>460</v>
      </c>
      <c r="Q720">
        <f t="shared" si="35"/>
        <v>0</v>
      </c>
      <c r="R720">
        <f>IF(AND(P720&gt;=5000,H720="east",E720="cookies"),P720*10%,0)</f>
        <v>0</v>
      </c>
      <c r="S720">
        <f>IF(OR(P720&gt;=5000,H720="east",E720="cookies"),P720*10%,0)</f>
        <v>46</v>
      </c>
    </row>
    <row r="721" spans="2:19" x14ac:dyDescent="0.35">
      <c r="B721" s="5" t="s">
        <v>45</v>
      </c>
      <c r="C721" s="5" t="s">
        <v>27</v>
      </c>
      <c r="D721" s="5" t="s">
        <v>763</v>
      </c>
      <c r="E721" s="5" t="s">
        <v>14</v>
      </c>
      <c r="F721" s="6">
        <v>44053</v>
      </c>
      <c r="G721" s="7" t="s">
        <v>19</v>
      </c>
      <c r="H721" s="5" t="s">
        <v>20</v>
      </c>
      <c r="I721" s="7" t="s">
        <v>7</v>
      </c>
      <c r="J721" s="5">
        <v>94</v>
      </c>
      <c r="K721" s="5" t="str">
        <f>IF(J721&lt;50,"rendah","tinggi")</f>
        <v>tinggi</v>
      </c>
      <c r="L721" s="5">
        <v>213</v>
      </c>
      <c r="M721" s="5">
        <v>85</v>
      </c>
      <c r="N721" s="8">
        <f>M721*J721</f>
        <v>7990</v>
      </c>
      <c r="O721" s="5">
        <f t="shared" si="33"/>
        <v>18105</v>
      </c>
      <c r="P721" s="9">
        <f t="shared" si="34"/>
        <v>10115</v>
      </c>
      <c r="Q721">
        <f t="shared" si="35"/>
        <v>303.45</v>
      </c>
      <c r="R721">
        <f>IF(AND(P721&gt;=5000,H721="east",E721="cookies"),P721*10%,0)</f>
        <v>0</v>
      </c>
      <c r="S721">
        <f>IF(OR(P721&gt;=5000,H721="east",E721="cookies"),P721*10%,0)</f>
        <v>1011.5</v>
      </c>
    </row>
    <row r="722" spans="2:19" x14ac:dyDescent="0.35">
      <c r="B722" s="5" t="s">
        <v>42</v>
      </c>
      <c r="C722" s="5" t="s">
        <v>30</v>
      </c>
      <c r="D722" s="5" t="s">
        <v>762</v>
      </c>
      <c r="E722" s="5" t="s">
        <v>9</v>
      </c>
      <c r="F722" s="6">
        <v>44053</v>
      </c>
      <c r="G722" s="5" t="s">
        <v>10</v>
      </c>
      <c r="H722" s="5" t="s">
        <v>6</v>
      </c>
      <c r="I722" s="7" t="s">
        <v>7</v>
      </c>
      <c r="J722" s="5">
        <v>63</v>
      </c>
      <c r="K722" s="5" t="str">
        <f>IF(J722&lt;50,"rendah","tinggi")</f>
        <v>tinggi</v>
      </c>
      <c r="L722" s="5">
        <v>142</v>
      </c>
      <c r="M722" s="5">
        <v>71</v>
      </c>
      <c r="N722" s="8">
        <f>M722*J722</f>
        <v>4473</v>
      </c>
      <c r="O722" s="5">
        <f t="shared" si="33"/>
        <v>10082</v>
      </c>
      <c r="P722" s="9">
        <f t="shared" si="34"/>
        <v>5609</v>
      </c>
      <c r="Q722">
        <f t="shared" si="35"/>
        <v>168.26999999999998</v>
      </c>
      <c r="R722">
        <f>IF(AND(P722&gt;=5000,H722="east",E722="cookies"),P722*10%,0)</f>
        <v>560.9</v>
      </c>
      <c r="S722">
        <f>IF(OR(P722&gt;=5000,H722="east",E722="cookies"),P722*10%,0)</f>
        <v>560.9</v>
      </c>
    </row>
    <row r="723" spans="2:19" x14ac:dyDescent="0.35">
      <c r="B723" s="5" t="s">
        <v>44</v>
      </c>
      <c r="C723" s="5" t="s">
        <v>13</v>
      </c>
      <c r="D723" s="5" t="s">
        <v>764</v>
      </c>
      <c r="E723" s="5" t="s">
        <v>14</v>
      </c>
      <c r="F723" s="6">
        <v>44053</v>
      </c>
      <c r="G723" s="7" t="s">
        <v>29</v>
      </c>
      <c r="H723" s="5" t="s">
        <v>16</v>
      </c>
      <c r="I723" s="7" t="s">
        <v>11</v>
      </c>
      <c r="J723" s="5">
        <v>33</v>
      </c>
      <c r="K723" s="5" t="str">
        <f>IF(J723&lt;50,"rendah","tinggi")</f>
        <v>rendah</v>
      </c>
      <c r="L723" s="5">
        <v>76</v>
      </c>
      <c r="M723" s="5">
        <v>20</v>
      </c>
      <c r="N723" s="8">
        <f>M723*J723</f>
        <v>660</v>
      </c>
      <c r="O723" s="5">
        <f t="shared" si="33"/>
        <v>1520</v>
      </c>
      <c r="P723" s="9">
        <f t="shared" si="34"/>
        <v>860</v>
      </c>
      <c r="Q723">
        <f t="shared" si="35"/>
        <v>0</v>
      </c>
      <c r="R723">
        <f>IF(AND(P723&gt;=5000,H723="east",E723="cookies"),P723*10%,0)</f>
        <v>0</v>
      </c>
      <c r="S723">
        <f>IF(OR(P723&gt;=5000,H723="east",E723="cookies"),P723*10%,0)</f>
        <v>0</v>
      </c>
    </row>
    <row r="724" spans="2:19" x14ac:dyDescent="0.35">
      <c r="B724" s="5" t="s">
        <v>45</v>
      </c>
      <c r="C724" s="5" t="s">
        <v>22</v>
      </c>
      <c r="D724" s="5" t="s">
        <v>767</v>
      </c>
      <c r="E724" s="5" t="s">
        <v>14</v>
      </c>
      <c r="F724" s="6">
        <v>44054</v>
      </c>
      <c r="G724" s="7" t="s">
        <v>19</v>
      </c>
      <c r="H724" s="5" t="s">
        <v>20</v>
      </c>
      <c r="I724" s="7" t="s">
        <v>7</v>
      </c>
      <c r="J724" s="5">
        <v>63</v>
      </c>
      <c r="K724" s="5" t="str">
        <f>IF(J724&lt;50,"rendah","tinggi")</f>
        <v>tinggi</v>
      </c>
      <c r="L724" s="5">
        <v>145</v>
      </c>
      <c r="M724" s="5">
        <v>85</v>
      </c>
      <c r="N724" s="8">
        <f>M724*J724</f>
        <v>5355</v>
      </c>
      <c r="O724" s="5">
        <f t="shared" si="33"/>
        <v>12325</v>
      </c>
      <c r="P724" s="9">
        <f t="shared" si="34"/>
        <v>6970</v>
      </c>
      <c r="Q724">
        <f t="shared" si="35"/>
        <v>209.1</v>
      </c>
      <c r="R724">
        <f>IF(AND(P724&gt;=5000,H724="east",E724="cookies"),P724*10%,0)</f>
        <v>0</v>
      </c>
      <c r="S724">
        <f>IF(OR(P724&gt;=5000,H724="east",E724="cookies"),P724*10%,0)</f>
        <v>697</v>
      </c>
    </row>
    <row r="725" spans="2:19" x14ac:dyDescent="0.35">
      <c r="B725" s="5" t="s">
        <v>42</v>
      </c>
      <c r="C725" s="5" t="s">
        <v>25</v>
      </c>
      <c r="D725" s="5" t="s">
        <v>765</v>
      </c>
      <c r="E725" s="5" t="s">
        <v>4</v>
      </c>
      <c r="F725" s="6">
        <v>44054</v>
      </c>
      <c r="G725" s="5" t="s">
        <v>10</v>
      </c>
      <c r="H725" s="5" t="s">
        <v>6</v>
      </c>
      <c r="I725" s="7" t="s">
        <v>7</v>
      </c>
      <c r="J725" s="5">
        <v>92</v>
      </c>
      <c r="K725" s="5" t="str">
        <f>IF(J725&lt;50,"rendah","tinggi")</f>
        <v>tinggi</v>
      </c>
      <c r="L725" s="5">
        <v>207</v>
      </c>
      <c r="M725" s="5">
        <v>38</v>
      </c>
      <c r="N725" s="8">
        <f>M725*J725</f>
        <v>3496</v>
      </c>
      <c r="O725" s="5">
        <f t="shared" si="33"/>
        <v>7866</v>
      </c>
      <c r="P725" s="9">
        <f t="shared" si="34"/>
        <v>4370</v>
      </c>
      <c r="Q725">
        <f t="shared" si="35"/>
        <v>0</v>
      </c>
      <c r="R725">
        <f>IF(AND(P725&gt;=5000,H725="east",E725="cookies"),P725*10%,0)</f>
        <v>0</v>
      </c>
      <c r="S725">
        <f>IF(OR(P725&gt;=5000,H725="east",E725="cookies"),P725*10%,0)</f>
        <v>437</v>
      </c>
    </row>
    <row r="726" spans="2:19" x14ac:dyDescent="0.35">
      <c r="B726" s="5" t="s">
        <v>45</v>
      </c>
      <c r="C726" s="5" t="s">
        <v>21</v>
      </c>
      <c r="D726" s="5" t="s">
        <v>766</v>
      </c>
      <c r="E726" s="5" t="s">
        <v>14</v>
      </c>
      <c r="F726" s="6">
        <v>44054</v>
      </c>
      <c r="G726" s="7" t="s">
        <v>19</v>
      </c>
      <c r="H726" s="5" t="s">
        <v>20</v>
      </c>
      <c r="I726" s="7" t="s">
        <v>11</v>
      </c>
      <c r="J726" s="5">
        <v>57</v>
      </c>
      <c r="K726" s="5" t="str">
        <f>IF(J726&lt;50,"rendah","tinggi")</f>
        <v>tinggi</v>
      </c>
      <c r="L726" s="5">
        <v>129</v>
      </c>
      <c r="M726" s="5">
        <v>45</v>
      </c>
      <c r="N726" s="8">
        <f>M726*J726</f>
        <v>2565</v>
      </c>
      <c r="O726" s="5">
        <f t="shared" si="33"/>
        <v>5805</v>
      </c>
      <c r="P726" s="9">
        <f t="shared" si="34"/>
        <v>3240</v>
      </c>
      <c r="Q726">
        <f t="shared" si="35"/>
        <v>0</v>
      </c>
      <c r="R726">
        <f>IF(AND(P726&gt;=5000,H726="east",E726="cookies"),P726*10%,0)</f>
        <v>0</v>
      </c>
      <c r="S726">
        <f>IF(OR(P726&gt;=5000,H726="east",E726="cookies"),P726*10%,0)</f>
        <v>0</v>
      </c>
    </row>
    <row r="727" spans="2:19" x14ac:dyDescent="0.35">
      <c r="B727" s="5" t="s">
        <v>43</v>
      </c>
      <c r="C727" s="5" t="s">
        <v>8</v>
      </c>
      <c r="D727" s="5" t="s">
        <v>768</v>
      </c>
      <c r="E727" s="5" t="s">
        <v>9</v>
      </c>
      <c r="F727" s="6">
        <v>44054</v>
      </c>
      <c r="G727" s="5" t="s">
        <v>15</v>
      </c>
      <c r="H727" s="5" t="s">
        <v>16</v>
      </c>
      <c r="I727" s="7" t="s">
        <v>7</v>
      </c>
      <c r="J727" s="5">
        <v>48</v>
      </c>
      <c r="K727" s="5" t="str">
        <f>IF(J727&lt;50,"rendah","tinggi")</f>
        <v>rendah</v>
      </c>
      <c r="L727" s="5">
        <v>108</v>
      </c>
      <c r="M727" s="5">
        <v>10</v>
      </c>
      <c r="N727" s="8">
        <f>M727*J727</f>
        <v>480</v>
      </c>
      <c r="O727" s="5">
        <f t="shared" si="33"/>
        <v>1080</v>
      </c>
      <c r="P727" s="9">
        <f t="shared" si="34"/>
        <v>600</v>
      </c>
      <c r="Q727">
        <f t="shared" si="35"/>
        <v>0</v>
      </c>
      <c r="R727">
        <f>IF(AND(P727&gt;=5000,H727="east",E727="cookies"),P727*10%,0)</f>
        <v>0</v>
      </c>
      <c r="S727">
        <f>IF(OR(P727&gt;=5000,H727="east",E727="cookies"),P727*10%,0)</f>
        <v>60</v>
      </c>
    </row>
    <row r="728" spans="2:19" x14ac:dyDescent="0.35">
      <c r="B728" s="5" t="s">
        <v>43</v>
      </c>
      <c r="C728" s="5" t="s">
        <v>26</v>
      </c>
      <c r="D728" s="5" t="s">
        <v>770</v>
      </c>
      <c r="E728" s="5" t="s">
        <v>14</v>
      </c>
      <c r="F728" s="6">
        <v>44055</v>
      </c>
      <c r="G728" s="5" t="s">
        <v>15</v>
      </c>
      <c r="H728" s="5" t="s">
        <v>16</v>
      </c>
      <c r="I728" s="7" t="s">
        <v>7</v>
      </c>
      <c r="J728" s="5">
        <v>74</v>
      </c>
      <c r="K728" s="5" t="str">
        <f>IF(J728&lt;50,"rendah","tinggi")</f>
        <v>tinggi</v>
      </c>
      <c r="L728" s="5">
        <v>168</v>
      </c>
      <c r="M728" s="5">
        <v>93</v>
      </c>
      <c r="N728" s="8">
        <f>M728*J728</f>
        <v>6882</v>
      </c>
      <c r="O728" s="5">
        <f t="shared" si="33"/>
        <v>15624</v>
      </c>
      <c r="P728" s="9">
        <f t="shared" si="34"/>
        <v>8742</v>
      </c>
      <c r="Q728">
        <f t="shared" si="35"/>
        <v>262.26</v>
      </c>
      <c r="R728">
        <f>IF(AND(P728&gt;=5000,H728="east",E728="cookies"),P728*10%,0)</f>
        <v>0</v>
      </c>
      <c r="S728">
        <f>IF(OR(P728&gt;=5000,H728="east",E728="cookies"),P728*10%,0)</f>
        <v>874.2</v>
      </c>
    </row>
    <row r="729" spans="2:19" x14ac:dyDescent="0.35">
      <c r="B729" s="5" t="s">
        <v>44</v>
      </c>
      <c r="C729" s="5" t="s">
        <v>17</v>
      </c>
      <c r="D729" s="5" t="s">
        <v>769</v>
      </c>
      <c r="E729" s="5" t="s">
        <v>14</v>
      </c>
      <c r="F729" s="6">
        <v>44055</v>
      </c>
      <c r="G729" s="5" t="s">
        <v>15</v>
      </c>
      <c r="H729" s="5" t="s">
        <v>16</v>
      </c>
      <c r="I729" s="7" t="s">
        <v>11</v>
      </c>
      <c r="J729" s="5">
        <v>46</v>
      </c>
      <c r="K729" s="5" t="str">
        <f>IF(J729&lt;50,"rendah","tinggi")</f>
        <v>rendah</v>
      </c>
      <c r="L729" s="5">
        <v>104</v>
      </c>
      <c r="M729" s="5">
        <v>42</v>
      </c>
      <c r="N729" s="8">
        <f>M729*J729</f>
        <v>1932</v>
      </c>
      <c r="O729" s="5">
        <f t="shared" si="33"/>
        <v>4368</v>
      </c>
      <c r="P729" s="9">
        <f t="shared" si="34"/>
        <v>2436</v>
      </c>
      <c r="Q729">
        <f t="shared" si="35"/>
        <v>0</v>
      </c>
      <c r="R729">
        <f>IF(AND(P729&gt;=5000,H729="east",E729="cookies"),P729*10%,0)</f>
        <v>0</v>
      </c>
      <c r="S729">
        <f>IF(OR(P729&gt;=5000,H729="east",E729="cookies"),P729*10%,0)</f>
        <v>0</v>
      </c>
    </row>
    <row r="730" spans="2:19" x14ac:dyDescent="0.35">
      <c r="B730" s="5" t="s">
        <v>42</v>
      </c>
      <c r="C730" s="5" t="s">
        <v>23</v>
      </c>
      <c r="D730" s="5" t="s">
        <v>771</v>
      </c>
      <c r="E730" s="5" t="s">
        <v>14</v>
      </c>
      <c r="F730" s="6">
        <v>44056</v>
      </c>
      <c r="G730" s="5" t="s">
        <v>10</v>
      </c>
      <c r="H730" s="5" t="s">
        <v>6</v>
      </c>
      <c r="I730" s="7" t="s">
        <v>7</v>
      </c>
      <c r="J730" s="5">
        <v>64</v>
      </c>
      <c r="K730" s="5" t="str">
        <f>IF(J730&lt;50,"rendah","tinggi")</f>
        <v>tinggi</v>
      </c>
      <c r="L730" s="5">
        <v>144</v>
      </c>
      <c r="M730" s="5">
        <v>96</v>
      </c>
      <c r="N730" s="8">
        <f>M730*J730</f>
        <v>6144</v>
      </c>
      <c r="O730" s="5">
        <f t="shared" si="33"/>
        <v>13824</v>
      </c>
      <c r="P730" s="9">
        <f t="shared" si="34"/>
        <v>7680</v>
      </c>
      <c r="Q730">
        <f t="shared" si="35"/>
        <v>230.39999999999998</v>
      </c>
      <c r="R730">
        <f>IF(AND(P730&gt;=5000,H730="east",E730="cookies"),P730*10%,0)</f>
        <v>0</v>
      </c>
      <c r="S730">
        <f>IF(OR(P730&gt;=5000,H730="east",E730="cookies"),P730*10%,0)</f>
        <v>768</v>
      </c>
    </row>
    <row r="731" spans="2:19" x14ac:dyDescent="0.35">
      <c r="B731" s="5" t="s">
        <v>43</v>
      </c>
      <c r="C731" s="5" t="s">
        <v>18</v>
      </c>
      <c r="D731" s="5" t="s">
        <v>773</v>
      </c>
      <c r="E731" s="5" t="s">
        <v>14</v>
      </c>
      <c r="F731" s="6">
        <v>44056</v>
      </c>
      <c r="G731" s="5" t="s">
        <v>15</v>
      </c>
      <c r="H731" s="5" t="s">
        <v>16</v>
      </c>
      <c r="I731" s="7" t="s">
        <v>11</v>
      </c>
      <c r="J731" s="5">
        <v>68</v>
      </c>
      <c r="K731" s="5" t="str">
        <f>IF(J731&lt;50,"rendah","tinggi")</f>
        <v>tinggi</v>
      </c>
      <c r="L731" s="5">
        <v>153</v>
      </c>
      <c r="M731" s="5">
        <v>81</v>
      </c>
      <c r="N731" s="8">
        <f>M731*J731</f>
        <v>5508</v>
      </c>
      <c r="O731" s="5">
        <f t="shared" si="33"/>
        <v>12393</v>
      </c>
      <c r="P731" s="9">
        <f t="shared" si="34"/>
        <v>6885</v>
      </c>
      <c r="Q731">
        <f t="shared" si="35"/>
        <v>206.54999999999998</v>
      </c>
      <c r="R731">
        <f>IF(AND(P731&gt;=5000,H731="east",E731="cookies"),P731*10%,0)</f>
        <v>0</v>
      </c>
      <c r="S731">
        <f>IF(OR(P731&gt;=5000,H731="east",E731="cookies"),P731*10%,0)</f>
        <v>688.5</v>
      </c>
    </row>
    <row r="732" spans="2:19" x14ac:dyDescent="0.35">
      <c r="B732" s="5" t="s">
        <v>44</v>
      </c>
      <c r="C732" s="5" t="s">
        <v>17</v>
      </c>
      <c r="D732" s="5" t="s">
        <v>772</v>
      </c>
      <c r="E732" s="5" t="s">
        <v>14</v>
      </c>
      <c r="F732" s="6">
        <v>44056</v>
      </c>
      <c r="G732" s="5" t="s">
        <v>15</v>
      </c>
      <c r="H732" s="5" t="s">
        <v>16</v>
      </c>
      <c r="I732" s="7" t="s">
        <v>7</v>
      </c>
      <c r="J732" s="5">
        <v>46</v>
      </c>
      <c r="K732" s="5" t="str">
        <f>IF(J732&lt;50,"rendah","tinggi")</f>
        <v>rendah</v>
      </c>
      <c r="L732" s="5">
        <v>104</v>
      </c>
      <c r="M732" s="5">
        <v>94</v>
      </c>
      <c r="N732" s="8">
        <f>M732*J732</f>
        <v>4324</v>
      </c>
      <c r="O732" s="5">
        <f t="shared" si="33"/>
        <v>9776</v>
      </c>
      <c r="P732" s="9">
        <f t="shared" si="34"/>
        <v>5452</v>
      </c>
      <c r="Q732">
        <f t="shared" si="35"/>
        <v>163.56</v>
      </c>
      <c r="R732">
        <f>IF(AND(P732&gt;=5000,H732="east",E732="cookies"),P732*10%,0)</f>
        <v>0</v>
      </c>
      <c r="S732">
        <f>IF(OR(P732&gt;=5000,H732="east",E732="cookies"),P732*10%,0)</f>
        <v>545.20000000000005</v>
      </c>
    </row>
    <row r="733" spans="2:19" x14ac:dyDescent="0.35">
      <c r="B733" s="5" t="s">
        <v>45</v>
      </c>
      <c r="C733" s="5" t="s">
        <v>17</v>
      </c>
      <c r="D733" s="5" t="s">
        <v>775</v>
      </c>
      <c r="E733" s="5" t="s">
        <v>14</v>
      </c>
      <c r="F733" s="6">
        <v>44057</v>
      </c>
      <c r="G733" s="5" t="s">
        <v>24</v>
      </c>
      <c r="H733" s="5" t="s">
        <v>20</v>
      </c>
      <c r="I733" s="7" t="s">
        <v>11</v>
      </c>
      <c r="J733" s="5">
        <v>46</v>
      </c>
      <c r="K733" s="5" t="str">
        <f>IF(J733&lt;50,"rendah","tinggi")</f>
        <v>rendah</v>
      </c>
      <c r="L733" s="5">
        <v>104</v>
      </c>
      <c r="M733" s="5">
        <v>75</v>
      </c>
      <c r="N733" s="8">
        <f>M733*J733</f>
        <v>3450</v>
      </c>
      <c r="O733" s="5">
        <f t="shared" si="33"/>
        <v>7800</v>
      </c>
      <c r="P733" s="9">
        <f t="shared" si="34"/>
        <v>4350</v>
      </c>
      <c r="Q733">
        <f t="shared" si="35"/>
        <v>0</v>
      </c>
      <c r="R733">
        <f>IF(AND(P733&gt;=5000,H733="east",E733="cookies"),P733*10%,0)</f>
        <v>0</v>
      </c>
      <c r="S733">
        <f>IF(OR(P733&gt;=5000,H733="east",E733="cookies"),P733*10%,0)</f>
        <v>0</v>
      </c>
    </row>
    <row r="734" spans="2:19" x14ac:dyDescent="0.35">
      <c r="B734" s="5" t="s">
        <v>43</v>
      </c>
      <c r="C734" s="5" t="s">
        <v>28</v>
      </c>
      <c r="D734" s="5" t="s">
        <v>776</v>
      </c>
      <c r="E734" s="5" t="s">
        <v>9</v>
      </c>
      <c r="F734" s="6">
        <v>44057</v>
      </c>
      <c r="G734" s="7" t="s">
        <v>29</v>
      </c>
      <c r="H734" s="5" t="s">
        <v>16</v>
      </c>
      <c r="I734" s="7" t="s">
        <v>7</v>
      </c>
      <c r="J734" s="5">
        <v>68</v>
      </c>
      <c r="K734" s="5" t="str">
        <f>IF(J734&lt;50,"rendah","tinggi")</f>
        <v>tinggi</v>
      </c>
      <c r="L734" s="5">
        <v>153</v>
      </c>
      <c r="M734" s="5">
        <v>50</v>
      </c>
      <c r="N734" s="8">
        <f>M734*J734</f>
        <v>3400</v>
      </c>
      <c r="O734" s="5">
        <f t="shared" si="33"/>
        <v>7650</v>
      </c>
      <c r="P734" s="9">
        <f t="shared" si="34"/>
        <v>4250</v>
      </c>
      <c r="Q734">
        <f t="shared" si="35"/>
        <v>0</v>
      </c>
      <c r="R734">
        <f>IF(AND(P734&gt;=5000,H734="east",E734="cookies"),P734*10%,0)</f>
        <v>0</v>
      </c>
      <c r="S734">
        <f>IF(OR(P734&gt;=5000,H734="east",E734="cookies"),P734*10%,0)</f>
        <v>425</v>
      </c>
    </row>
    <row r="735" spans="2:19" x14ac:dyDescent="0.35">
      <c r="B735" s="5" t="s">
        <v>42</v>
      </c>
      <c r="C735" s="5" t="s">
        <v>13</v>
      </c>
      <c r="D735" s="5" t="s">
        <v>774</v>
      </c>
      <c r="E735" s="5" t="s">
        <v>14</v>
      </c>
      <c r="F735" s="6">
        <v>44057</v>
      </c>
      <c r="G735" s="5" t="s">
        <v>10</v>
      </c>
      <c r="H735" s="5" t="s">
        <v>6</v>
      </c>
      <c r="I735" s="7" t="s">
        <v>11</v>
      </c>
      <c r="J735" s="5">
        <v>33</v>
      </c>
      <c r="K735" s="5" t="str">
        <f>IF(J735&lt;50,"rendah","tinggi")</f>
        <v>rendah</v>
      </c>
      <c r="L735" s="5">
        <v>76</v>
      </c>
      <c r="M735" s="5">
        <v>1</v>
      </c>
      <c r="N735" s="8">
        <f>M735*J735</f>
        <v>33</v>
      </c>
      <c r="O735" s="5">
        <f t="shared" si="33"/>
        <v>76</v>
      </c>
      <c r="P735" s="9">
        <f t="shared" si="34"/>
        <v>43</v>
      </c>
      <c r="Q735">
        <f t="shared" si="35"/>
        <v>0</v>
      </c>
      <c r="R735">
        <f>IF(AND(P735&gt;=5000,H735="east",E735="cookies"),P735*10%,0)</f>
        <v>0</v>
      </c>
      <c r="S735">
        <f>IF(OR(P735&gt;=5000,H735="east",E735="cookies"),P735*10%,0)</f>
        <v>4.3</v>
      </c>
    </row>
    <row r="736" spans="2:19" x14ac:dyDescent="0.35">
      <c r="B736" s="5" t="s">
        <v>43</v>
      </c>
      <c r="C736" s="5" t="s">
        <v>27</v>
      </c>
      <c r="D736" s="5" t="s">
        <v>778</v>
      </c>
      <c r="E736" s="5" t="s">
        <v>14</v>
      </c>
      <c r="F736" s="6">
        <v>44058</v>
      </c>
      <c r="G736" s="5" t="s">
        <v>15</v>
      </c>
      <c r="H736" s="5" t="s">
        <v>16</v>
      </c>
      <c r="I736" s="7" t="s">
        <v>7</v>
      </c>
      <c r="J736" s="5">
        <v>94</v>
      </c>
      <c r="K736" s="5" t="str">
        <f>IF(J736&lt;50,"rendah","tinggi")</f>
        <v>tinggi</v>
      </c>
      <c r="L736" s="5">
        <v>213</v>
      </c>
      <c r="M736" s="5">
        <v>71</v>
      </c>
      <c r="N736" s="8">
        <f>M736*J736</f>
        <v>6674</v>
      </c>
      <c r="O736" s="5">
        <f t="shared" si="33"/>
        <v>15123</v>
      </c>
      <c r="P736" s="9">
        <f t="shared" si="34"/>
        <v>8449</v>
      </c>
      <c r="Q736">
        <f t="shared" si="35"/>
        <v>253.47</v>
      </c>
      <c r="R736">
        <f>IF(AND(P736&gt;=5000,H736="east",E736="cookies"),P736*10%,0)</f>
        <v>0</v>
      </c>
      <c r="S736">
        <f>IF(OR(P736&gt;=5000,H736="east",E736="cookies"),P736*10%,0)</f>
        <v>844.90000000000009</v>
      </c>
    </row>
    <row r="737" spans="2:19" x14ac:dyDescent="0.35">
      <c r="B737" s="5" t="s">
        <v>45</v>
      </c>
      <c r="C737" s="5" t="s">
        <v>8</v>
      </c>
      <c r="D737" s="5" t="s">
        <v>777</v>
      </c>
      <c r="E737" s="5" t="s">
        <v>9</v>
      </c>
      <c r="F737" s="6">
        <v>44058</v>
      </c>
      <c r="G737" s="5" t="s">
        <v>24</v>
      </c>
      <c r="H737" s="5" t="s">
        <v>20</v>
      </c>
      <c r="I737" s="7" t="s">
        <v>11</v>
      </c>
      <c r="J737" s="5">
        <v>48</v>
      </c>
      <c r="K737" s="5" t="str">
        <f>IF(J737&lt;50,"rendah","tinggi")</f>
        <v>rendah</v>
      </c>
      <c r="L737" s="5">
        <v>108</v>
      </c>
      <c r="M737" s="5">
        <v>88</v>
      </c>
      <c r="N737" s="8">
        <f>M737*J737</f>
        <v>4224</v>
      </c>
      <c r="O737" s="5">
        <f t="shared" si="33"/>
        <v>9504</v>
      </c>
      <c r="P737" s="9">
        <f t="shared" si="34"/>
        <v>5280</v>
      </c>
      <c r="Q737">
        <f t="shared" si="35"/>
        <v>158.4</v>
      </c>
      <c r="R737">
        <f>IF(AND(P737&gt;=5000,H737="east",E737="cookies"),P737*10%,0)</f>
        <v>0</v>
      </c>
      <c r="S737">
        <f>IF(OR(P737&gt;=5000,H737="east",E737="cookies"),P737*10%,0)</f>
        <v>528</v>
      </c>
    </row>
    <row r="738" spans="2:19" x14ac:dyDescent="0.35">
      <c r="B738" s="5" t="s">
        <v>42</v>
      </c>
      <c r="C738" s="5" t="s">
        <v>22</v>
      </c>
      <c r="D738" s="5" t="s">
        <v>779</v>
      </c>
      <c r="E738" s="5" t="s">
        <v>14</v>
      </c>
      <c r="F738" s="6">
        <v>44059</v>
      </c>
      <c r="G738" s="5" t="s">
        <v>10</v>
      </c>
      <c r="H738" s="5" t="s">
        <v>6</v>
      </c>
      <c r="I738" s="7" t="s">
        <v>7</v>
      </c>
      <c r="J738" s="5">
        <v>63</v>
      </c>
      <c r="K738" s="5" t="str">
        <f>IF(J738&lt;50,"rendah","tinggi")</f>
        <v>tinggi</v>
      </c>
      <c r="L738" s="5">
        <v>145</v>
      </c>
      <c r="M738" s="5">
        <v>91</v>
      </c>
      <c r="N738" s="8">
        <f>M738*J738</f>
        <v>5733</v>
      </c>
      <c r="O738" s="5">
        <f t="shared" si="33"/>
        <v>13195</v>
      </c>
      <c r="P738" s="9">
        <f t="shared" si="34"/>
        <v>7462</v>
      </c>
      <c r="Q738">
        <f t="shared" si="35"/>
        <v>223.85999999999999</v>
      </c>
      <c r="R738">
        <f>IF(AND(P738&gt;=5000,H738="east",E738="cookies"),P738*10%,0)</f>
        <v>0</v>
      </c>
      <c r="S738">
        <f>IF(OR(P738&gt;=5000,H738="east",E738="cookies"),P738*10%,0)</f>
        <v>746.2</v>
      </c>
    </row>
    <row r="739" spans="2:19" x14ac:dyDescent="0.35">
      <c r="B739" s="5" t="s">
        <v>44</v>
      </c>
      <c r="C739" s="5" t="s">
        <v>23</v>
      </c>
      <c r="D739" s="5" t="s">
        <v>780</v>
      </c>
      <c r="E739" s="5" t="s">
        <v>14</v>
      </c>
      <c r="F739" s="6">
        <v>44059</v>
      </c>
      <c r="G739" s="5" t="s">
        <v>15</v>
      </c>
      <c r="H739" s="5" t="s">
        <v>16</v>
      </c>
      <c r="I739" s="7" t="s">
        <v>11</v>
      </c>
      <c r="J739" s="5">
        <v>64</v>
      </c>
      <c r="K739" s="5" t="str">
        <f>IF(J739&lt;50,"rendah","tinggi")</f>
        <v>tinggi</v>
      </c>
      <c r="L739" s="5">
        <v>144</v>
      </c>
      <c r="M739" s="5">
        <v>12</v>
      </c>
      <c r="N739" s="8">
        <f>M739*J739</f>
        <v>768</v>
      </c>
      <c r="O739" s="5">
        <f t="shared" si="33"/>
        <v>1728</v>
      </c>
      <c r="P739" s="9">
        <f t="shared" si="34"/>
        <v>960</v>
      </c>
      <c r="Q739">
        <f t="shared" si="35"/>
        <v>0</v>
      </c>
      <c r="R739">
        <f>IF(AND(P739&gt;=5000,H739="east",E739="cookies"),P739*10%,0)</f>
        <v>0</v>
      </c>
      <c r="S739">
        <f>IF(OR(P739&gt;=5000,H739="east",E739="cookies"),P739*10%,0)</f>
        <v>0</v>
      </c>
    </row>
    <row r="740" spans="2:19" x14ac:dyDescent="0.35">
      <c r="B740" s="5" t="s">
        <v>44</v>
      </c>
      <c r="C740" s="5" t="s">
        <v>18</v>
      </c>
      <c r="D740" s="5" t="s">
        <v>783</v>
      </c>
      <c r="E740" s="5" t="s">
        <v>14</v>
      </c>
      <c r="F740" s="6">
        <v>44060</v>
      </c>
      <c r="G740" s="5" t="s">
        <v>15</v>
      </c>
      <c r="H740" s="5" t="s">
        <v>16</v>
      </c>
      <c r="I740" s="7" t="s">
        <v>11</v>
      </c>
      <c r="J740" s="5">
        <v>68</v>
      </c>
      <c r="K740" s="5" t="str">
        <f>IF(J740&lt;50,"rendah","tinggi")</f>
        <v>tinggi</v>
      </c>
      <c r="L740" s="5">
        <v>153</v>
      </c>
      <c r="M740" s="5">
        <v>64</v>
      </c>
      <c r="N740" s="8">
        <f>M740*J740</f>
        <v>4352</v>
      </c>
      <c r="O740" s="5">
        <f t="shared" si="33"/>
        <v>9792</v>
      </c>
      <c r="P740" s="9">
        <f t="shared" si="34"/>
        <v>5440</v>
      </c>
      <c r="Q740">
        <f t="shared" si="35"/>
        <v>163.19999999999999</v>
      </c>
      <c r="R740">
        <f>IF(AND(P740&gt;=5000,H740="east",E740="cookies"),P740*10%,0)</f>
        <v>0</v>
      </c>
      <c r="S740">
        <f>IF(OR(P740&gt;=5000,H740="east",E740="cookies"),P740*10%,0)</f>
        <v>544</v>
      </c>
    </row>
    <row r="741" spans="2:19" x14ac:dyDescent="0.35">
      <c r="B741" s="5" t="s">
        <v>42</v>
      </c>
      <c r="C741" s="5" t="s">
        <v>22</v>
      </c>
      <c r="D741" s="5" t="s">
        <v>781</v>
      </c>
      <c r="E741" s="5" t="s">
        <v>14</v>
      </c>
      <c r="F741" s="6">
        <v>44060</v>
      </c>
      <c r="G741" s="5" t="s">
        <v>10</v>
      </c>
      <c r="H741" s="5" t="s">
        <v>6</v>
      </c>
      <c r="I741" s="7" t="s">
        <v>11</v>
      </c>
      <c r="J741" s="5">
        <v>63</v>
      </c>
      <c r="K741" s="5" t="str">
        <f>IF(J741&lt;50,"rendah","tinggi")</f>
        <v>tinggi</v>
      </c>
      <c r="L741" s="5">
        <v>145</v>
      </c>
      <c r="M741" s="5">
        <v>41</v>
      </c>
      <c r="N741" s="8">
        <f>M741*J741</f>
        <v>2583</v>
      </c>
      <c r="O741" s="5">
        <f t="shared" si="33"/>
        <v>5945</v>
      </c>
      <c r="P741" s="9">
        <f t="shared" si="34"/>
        <v>3362</v>
      </c>
      <c r="Q741">
        <f t="shared" si="35"/>
        <v>0</v>
      </c>
      <c r="R741">
        <f>IF(AND(P741&gt;=5000,H741="east",E741="cookies"),P741*10%,0)</f>
        <v>0</v>
      </c>
      <c r="S741">
        <f>IF(OR(P741&gt;=5000,H741="east",E741="cookies"),P741*10%,0)</f>
        <v>336.20000000000005</v>
      </c>
    </row>
    <row r="742" spans="2:19" x14ac:dyDescent="0.35">
      <c r="B742" s="5" t="s">
        <v>43</v>
      </c>
      <c r="C742" s="5" t="s">
        <v>12</v>
      </c>
      <c r="D742" s="5" t="s">
        <v>782</v>
      </c>
      <c r="E742" s="5" t="s">
        <v>4</v>
      </c>
      <c r="F742" s="6">
        <v>44060</v>
      </c>
      <c r="G742" s="5" t="s">
        <v>15</v>
      </c>
      <c r="H742" s="5" t="s">
        <v>16</v>
      </c>
      <c r="I742" s="7" t="s">
        <v>7</v>
      </c>
      <c r="J742" s="5">
        <v>100</v>
      </c>
      <c r="K742" s="5" t="str">
        <f>IF(J742&lt;50,"rendah","tinggi")</f>
        <v>tinggi</v>
      </c>
      <c r="L742" s="5">
        <v>225</v>
      </c>
      <c r="M742" s="5">
        <v>20</v>
      </c>
      <c r="N742" s="8">
        <f>M742*J742</f>
        <v>2000</v>
      </c>
      <c r="O742" s="5">
        <f t="shared" si="33"/>
        <v>4500</v>
      </c>
      <c r="P742" s="9">
        <f t="shared" si="34"/>
        <v>2500</v>
      </c>
      <c r="Q742">
        <f t="shared" si="35"/>
        <v>0</v>
      </c>
      <c r="R742">
        <f>IF(AND(P742&gt;=5000,H742="east",E742="cookies"),P742*10%,0)</f>
        <v>0</v>
      </c>
      <c r="S742">
        <f>IF(OR(P742&gt;=5000,H742="east",E742="cookies"),P742*10%,0)</f>
        <v>0</v>
      </c>
    </row>
    <row r="743" spans="2:19" x14ac:dyDescent="0.35">
      <c r="B743" s="5" t="s">
        <v>44</v>
      </c>
      <c r="C743" s="5" t="s">
        <v>25</v>
      </c>
      <c r="D743" s="5" t="s">
        <v>787</v>
      </c>
      <c r="E743" s="5" t="s">
        <v>4</v>
      </c>
      <c r="F743" s="6">
        <v>44061</v>
      </c>
      <c r="G743" s="5" t="s">
        <v>15</v>
      </c>
      <c r="H743" s="5" t="s">
        <v>16</v>
      </c>
      <c r="I743" s="7" t="s">
        <v>7</v>
      </c>
      <c r="J743" s="5">
        <v>92</v>
      </c>
      <c r="K743" s="5" t="str">
        <f>IF(J743&lt;50,"rendah","tinggi")</f>
        <v>tinggi</v>
      </c>
      <c r="L743" s="5">
        <v>207</v>
      </c>
      <c r="M743" s="5">
        <v>85</v>
      </c>
      <c r="N743" s="8">
        <f>M743*J743</f>
        <v>7820</v>
      </c>
      <c r="O743" s="5">
        <f t="shared" si="33"/>
        <v>17595</v>
      </c>
      <c r="P743" s="9">
        <f t="shared" si="34"/>
        <v>9775</v>
      </c>
      <c r="Q743">
        <f t="shared" si="35"/>
        <v>293.25</v>
      </c>
      <c r="R743">
        <f>IF(AND(P743&gt;=5000,H743="east",E743="cookies"),P743*10%,0)</f>
        <v>0</v>
      </c>
      <c r="S743">
        <f>IF(OR(P743&gt;=5000,H743="east",E743="cookies"),P743*10%,0)</f>
        <v>977.5</v>
      </c>
    </row>
    <row r="744" spans="2:19" x14ac:dyDescent="0.35">
      <c r="B744" s="5" t="s">
        <v>42</v>
      </c>
      <c r="C744" s="5" t="s">
        <v>18</v>
      </c>
      <c r="D744" s="5" t="s">
        <v>785</v>
      </c>
      <c r="E744" s="5" t="s">
        <v>14</v>
      </c>
      <c r="F744" s="6">
        <v>44061</v>
      </c>
      <c r="G744" s="5" t="s">
        <v>10</v>
      </c>
      <c r="H744" s="5" t="s">
        <v>6</v>
      </c>
      <c r="I744" s="7" t="s">
        <v>11</v>
      </c>
      <c r="J744" s="5">
        <v>68</v>
      </c>
      <c r="K744" s="5" t="str">
        <f>IF(J744&lt;50,"rendah","tinggi")</f>
        <v>tinggi</v>
      </c>
      <c r="L744" s="5">
        <v>153</v>
      </c>
      <c r="M744" s="5">
        <v>89</v>
      </c>
      <c r="N744" s="8">
        <f>M744*J744</f>
        <v>6052</v>
      </c>
      <c r="O744" s="5">
        <f t="shared" si="33"/>
        <v>13617</v>
      </c>
      <c r="P744" s="9">
        <f t="shared" si="34"/>
        <v>7565</v>
      </c>
      <c r="Q744">
        <f t="shared" si="35"/>
        <v>226.95</v>
      </c>
      <c r="R744">
        <f>IF(AND(P744&gt;=5000,H744="east",E744="cookies"),P744*10%,0)</f>
        <v>0</v>
      </c>
      <c r="S744">
        <f>IF(OR(P744&gt;=5000,H744="east",E744="cookies"),P744*10%,0)</f>
        <v>756.5</v>
      </c>
    </row>
    <row r="745" spans="2:19" x14ac:dyDescent="0.35">
      <c r="B745" s="5" t="s">
        <v>43</v>
      </c>
      <c r="C745" s="5" t="s">
        <v>21</v>
      </c>
      <c r="D745" s="5" t="s">
        <v>786</v>
      </c>
      <c r="E745" s="5" t="s">
        <v>14</v>
      </c>
      <c r="F745" s="6">
        <v>44061</v>
      </c>
      <c r="G745" s="7" t="s">
        <v>29</v>
      </c>
      <c r="H745" s="5" t="s">
        <v>16</v>
      </c>
      <c r="I745" s="7" t="s">
        <v>11</v>
      </c>
      <c r="J745" s="5">
        <v>57</v>
      </c>
      <c r="K745" s="5" t="str">
        <f>IF(J745&lt;50,"rendah","tinggi")</f>
        <v>tinggi</v>
      </c>
      <c r="L745" s="5">
        <v>129</v>
      </c>
      <c r="M745" s="5">
        <v>18</v>
      </c>
      <c r="N745" s="8">
        <f>M745*J745</f>
        <v>1026</v>
      </c>
      <c r="O745" s="5">
        <f t="shared" si="33"/>
        <v>2322</v>
      </c>
      <c r="P745" s="9">
        <f t="shared" si="34"/>
        <v>1296</v>
      </c>
      <c r="Q745">
        <f t="shared" si="35"/>
        <v>0</v>
      </c>
      <c r="R745">
        <f>IF(AND(P745&gt;=5000,H745="east",E745="cookies"),P745*10%,0)</f>
        <v>0</v>
      </c>
      <c r="S745">
        <f>IF(OR(P745&gt;=5000,H745="east",E745="cookies"),P745*10%,0)</f>
        <v>0</v>
      </c>
    </row>
    <row r="746" spans="2:19" x14ac:dyDescent="0.35">
      <c r="B746" s="5" t="s">
        <v>42</v>
      </c>
      <c r="C746" s="5" t="s">
        <v>28</v>
      </c>
      <c r="D746" s="5" t="s">
        <v>784</v>
      </c>
      <c r="E746" s="5" t="s">
        <v>9</v>
      </c>
      <c r="F746" s="6">
        <v>44061</v>
      </c>
      <c r="G746" s="5" t="s">
        <v>10</v>
      </c>
      <c r="H746" s="5" t="s">
        <v>6</v>
      </c>
      <c r="I746" s="7" t="s">
        <v>11</v>
      </c>
      <c r="J746" s="5">
        <v>68</v>
      </c>
      <c r="K746" s="5" t="str">
        <f>IF(J746&lt;50,"rendah","tinggi")</f>
        <v>tinggi</v>
      </c>
      <c r="L746" s="5">
        <v>153</v>
      </c>
      <c r="M746" s="5">
        <v>3</v>
      </c>
      <c r="N746" s="8">
        <f>M746*J746</f>
        <v>204</v>
      </c>
      <c r="O746" s="5">
        <f t="shared" si="33"/>
        <v>459</v>
      </c>
      <c r="P746" s="9">
        <f t="shared" si="34"/>
        <v>255</v>
      </c>
      <c r="Q746">
        <f t="shared" si="35"/>
        <v>0</v>
      </c>
      <c r="R746">
        <f>IF(AND(P746&gt;=5000,H746="east",E746="cookies"),P746*10%,0)</f>
        <v>0</v>
      </c>
      <c r="S746">
        <f>IF(OR(P746&gt;=5000,H746="east",E746="cookies"),P746*10%,0)</f>
        <v>25.5</v>
      </c>
    </row>
    <row r="747" spans="2:19" x14ac:dyDescent="0.35">
      <c r="B747" s="5" t="s">
        <v>42</v>
      </c>
      <c r="C747" s="5" t="s">
        <v>27</v>
      </c>
      <c r="D747" s="5" t="s">
        <v>788</v>
      </c>
      <c r="E747" s="5" t="s">
        <v>14</v>
      </c>
      <c r="F747" s="6">
        <v>44062</v>
      </c>
      <c r="G747" s="7" t="s">
        <v>5</v>
      </c>
      <c r="H747" s="5" t="s">
        <v>6</v>
      </c>
      <c r="I747" s="7" t="s">
        <v>7</v>
      </c>
      <c r="J747" s="5">
        <v>94</v>
      </c>
      <c r="K747" s="5" t="str">
        <f>IF(J747&lt;50,"rendah","tinggi")</f>
        <v>tinggi</v>
      </c>
      <c r="L747" s="5">
        <v>213</v>
      </c>
      <c r="M747" s="5">
        <v>29</v>
      </c>
      <c r="N747" s="8">
        <f>M747*J747</f>
        <v>2726</v>
      </c>
      <c r="O747" s="5">
        <f t="shared" si="33"/>
        <v>6177</v>
      </c>
      <c r="P747" s="9">
        <f t="shared" si="34"/>
        <v>3451</v>
      </c>
      <c r="Q747">
        <f t="shared" si="35"/>
        <v>0</v>
      </c>
      <c r="R747">
        <f>IF(AND(P747&gt;=5000,H747="east",E747="cookies"),P747*10%,0)</f>
        <v>0</v>
      </c>
      <c r="S747">
        <f>IF(OR(P747&gt;=5000,H747="east",E747="cookies"),P747*10%,0)</f>
        <v>345.1</v>
      </c>
    </row>
    <row r="748" spans="2:19" x14ac:dyDescent="0.35">
      <c r="B748" s="5" t="s">
        <v>45</v>
      </c>
      <c r="C748" s="5" t="s">
        <v>13</v>
      </c>
      <c r="D748" s="5" t="s">
        <v>789</v>
      </c>
      <c r="E748" s="5" t="s">
        <v>14</v>
      </c>
      <c r="F748" s="6">
        <v>44062</v>
      </c>
      <c r="G748" s="5" t="s">
        <v>24</v>
      </c>
      <c r="H748" s="5" t="s">
        <v>20</v>
      </c>
      <c r="I748" s="7" t="s">
        <v>11</v>
      </c>
      <c r="J748" s="5">
        <v>33</v>
      </c>
      <c r="K748" s="5" t="str">
        <f>IF(J748&lt;50,"rendah","tinggi")</f>
        <v>rendah</v>
      </c>
      <c r="L748" s="5">
        <v>76</v>
      </c>
      <c r="M748" s="5">
        <v>40</v>
      </c>
      <c r="N748" s="8">
        <f>M748*J748</f>
        <v>1320</v>
      </c>
      <c r="O748" s="5">
        <f t="shared" si="33"/>
        <v>3040</v>
      </c>
      <c r="P748" s="9">
        <f t="shared" si="34"/>
        <v>1720</v>
      </c>
      <c r="Q748">
        <f t="shared" si="35"/>
        <v>0</v>
      </c>
      <c r="R748">
        <f>IF(AND(P748&gt;=5000,H748="east",E748="cookies"),P748*10%,0)</f>
        <v>0</v>
      </c>
      <c r="S748">
        <f>IF(OR(P748&gt;=5000,H748="east",E748="cookies"),P748*10%,0)</f>
        <v>0</v>
      </c>
    </row>
    <row r="749" spans="2:19" x14ac:dyDescent="0.35">
      <c r="B749" s="5" t="s">
        <v>43</v>
      </c>
      <c r="C749" s="5" t="s">
        <v>30</v>
      </c>
      <c r="D749" s="5" t="s">
        <v>790</v>
      </c>
      <c r="E749" s="5" t="s">
        <v>9</v>
      </c>
      <c r="F749" s="6">
        <v>44062</v>
      </c>
      <c r="G749" s="5" t="s">
        <v>15</v>
      </c>
      <c r="H749" s="5" t="s">
        <v>16</v>
      </c>
      <c r="I749" s="7" t="s">
        <v>7</v>
      </c>
      <c r="J749" s="5">
        <v>63</v>
      </c>
      <c r="K749" s="5" t="str">
        <f>IF(J749&lt;50,"rendah","tinggi")</f>
        <v>tinggi</v>
      </c>
      <c r="L749" s="5">
        <v>142</v>
      </c>
      <c r="M749" s="5">
        <v>9</v>
      </c>
      <c r="N749" s="8">
        <f>M749*J749</f>
        <v>567</v>
      </c>
      <c r="O749" s="5">
        <f t="shared" si="33"/>
        <v>1278</v>
      </c>
      <c r="P749" s="9">
        <f t="shared" si="34"/>
        <v>711</v>
      </c>
      <c r="Q749">
        <f t="shared" si="35"/>
        <v>0</v>
      </c>
      <c r="R749">
        <f>IF(AND(P749&gt;=5000,H749="east",E749="cookies"),P749*10%,0)</f>
        <v>0</v>
      </c>
      <c r="S749">
        <f>IF(OR(P749&gt;=5000,H749="east",E749="cookies"),P749*10%,0)</f>
        <v>71.100000000000009</v>
      </c>
    </row>
    <row r="750" spans="2:19" x14ac:dyDescent="0.35">
      <c r="B750" s="5" t="s">
        <v>44</v>
      </c>
      <c r="C750" s="5" t="s">
        <v>28</v>
      </c>
      <c r="D750" s="5" t="s">
        <v>793</v>
      </c>
      <c r="E750" s="5" t="s">
        <v>9</v>
      </c>
      <c r="F750" s="6">
        <v>44063</v>
      </c>
      <c r="G750" s="5" t="s">
        <v>15</v>
      </c>
      <c r="H750" s="5" t="s">
        <v>16</v>
      </c>
      <c r="I750" s="7" t="s">
        <v>7</v>
      </c>
      <c r="J750" s="5">
        <v>68</v>
      </c>
      <c r="K750" s="5" t="str">
        <f>IF(J750&lt;50,"rendah","tinggi")</f>
        <v>tinggi</v>
      </c>
      <c r="L750" s="5">
        <v>153</v>
      </c>
      <c r="M750" s="5">
        <v>91</v>
      </c>
      <c r="N750" s="8">
        <f>M750*J750</f>
        <v>6188</v>
      </c>
      <c r="O750" s="5">
        <f t="shared" si="33"/>
        <v>13923</v>
      </c>
      <c r="P750" s="9">
        <f t="shared" si="34"/>
        <v>7735</v>
      </c>
      <c r="Q750">
        <f t="shared" si="35"/>
        <v>232.04999999999998</v>
      </c>
      <c r="R750">
        <f>IF(AND(P750&gt;=5000,H750="east",E750="cookies"),P750*10%,0)</f>
        <v>0</v>
      </c>
      <c r="S750">
        <f>IF(OR(P750&gt;=5000,H750="east",E750="cookies"),P750*10%,0)</f>
        <v>773.5</v>
      </c>
    </row>
    <row r="751" spans="2:19" x14ac:dyDescent="0.35">
      <c r="B751" s="5" t="s">
        <v>43</v>
      </c>
      <c r="C751" s="5" t="s">
        <v>21</v>
      </c>
      <c r="D751" s="5" t="s">
        <v>794</v>
      </c>
      <c r="E751" s="5" t="s">
        <v>14</v>
      </c>
      <c r="F751" s="6">
        <v>44063</v>
      </c>
      <c r="G751" s="5" t="s">
        <v>15</v>
      </c>
      <c r="H751" s="5" t="s">
        <v>16</v>
      </c>
      <c r="I751" s="7" t="s">
        <v>11</v>
      </c>
      <c r="J751" s="5">
        <v>57</v>
      </c>
      <c r="K751" s="5" t="str">
        <f>IF(J751&lt;50,"rendah","tinggi")</f>
        <v>tinggi</v>
      </c>
      <c r="L751" s="5">
        <v>129</v>
      </c>
      <c r="M751" s="5">
        <v>57</v>
      </c>
      <c r="N751" s="8">
        <f>M751*J751</f>
        <v>3249</v>
      </c>
      <c r="O751" s="5">
        <f t="shared" si="33"/>
        <v>7353</v>
      </c>
      <c r="P751" s="9">
        <f t="shared" si="34"/>
        <v>4104</v>
      </c>
      <c r="Q751">
        <f t="shared" si="35"/>
        <v>0</v>
      </c>
      <c r="R751">
        <f>IF(AND(P751&gt;=5000,H751="east",E751="cookies"),P751*10%,0)</f>
        <v>0</v>
      </c>
      <c r="S751">
        <f>IF(OR(P751&gt;=5000,H751="east",E751="cookies"),P751*10%,0)</f>
        <v>0</v>
      </c>
    </row>
    <row r="752" spans="2:19" x14ac:dyDescent="0.35">
      <c r="B752" s="5" t="s">
        <v>42</v>
      </c>
      <c r="C752" s="5" t="s">
        <v>28</v>
      </c>
      <c r="D752" s="5" t="s">
        <v>791</v>
      </c>
      <c r="E752" s="5" t="s">
        <v>9</v>
      </c>
      <c r="F752" s="6">
        <v>44063</v>
      </c>
      <c r="G752" s="7" t="s">
        <v>5</v>
      </c>
      <c r="H752" s="5" t="s">
        <v>6</v>
      </c>
      <c r="I752" s="7" t="s">
        <v>11</v>
      </c>
      <c r="J752" s="5">
        <v>68</v>
      </c>
      <c r="K752" s="5" t="str">
        <f>IF(J752&lt;50,"rendah","tinggi")</f>
        <v>tinggi</v>
      </c>
      <c r="L752" s="5">
        <v>153</v>
      </c>
      <c r="M752" s="5">
        <v>44</v>
      </c>
      <c r="N752" s="8">
        <f>M752*J752</f>
        <v>2992</v>
      </c>
      <c r="O752" s="5">
        <f t="shared" si="33"/>
        <v>6732</v>
      </c>
      <c r="P752" s="9">
        <f t="shared" si="34"/>
        <v>3740</v>
      </c>
      <c r="Q752">
        <f t="shared" si="35"/>
        <v>0</v>
      </c>
      <c r="R752">
        <f>IF(AND(P752&gt;=5000,H752="east",E752="cookies"),P752*10%,0)</f>
        <v>0</v>
      </c>
      <c r="S752">
        <f>IF(OR(P752&gt;=5000,H752="east",E752="cookies"),P752*10%,0)</f>
        <v>374</v>
      </c>
    </row>
    <row r="753" spans="2:19" x14ac:dyDescent="0.35">
      <c r="B753" s="5" t="s">
        <v>45</v>
      </c>
      <c r="C753" s="5" t="s">
        <v>8</v>
      </c>
      <c r="D753" s="5" t="s">
        <v>792</v>
      </c>
      <c r="E753" s="5" t="s">
        <v>9</v>
      </c>
      <c r="F753" s="6">
        <v>44063</v>
      </c>
      <c r="G753" s="5" t="s">
        <v>24</v>
      </c>
      <c r="H753" s="5" t="s">
        <v>20</v>
      </c>
      <c r="I753" s="7" t="s">
        <v>11</v>
      </c>
      <c r="J753" s="5">
        <v>48</v>
      </c>
      <c r="K753" s="5" t="str">
        <f>IF(J753&lt;50,"rendah","tinggi")</f>
        <v>rendah</v>
      </c>
      <c r="L753" s="5">
        <v>108</v>
      </c>
      <c r="M753" s="5">
        <v>31</v>
      </c>
      <c r="N753" s="8">
        <f>M753*J753</f>
        <v>1488</v>
      </c>
      <c r="O753" s="5">
        <f t="shared" si="33"/>
        <v>3348</v>
      </c>
      <c r="P753" s="9">
        <f t="shared" si="34"/>
        <v>1860</v>
      </c>
      <c r="Q753">
        <f t="shared" si="35"/>
        <v>0</v>
      </c>
      <c r="R753">
        <f>IF(AND(P753&gt;=5000,H753="east",E753="cookies"),P753*10%,0)</f>
        <v>0</v>
      </c>
      <c r="S753">
        <f>IF(OR(P753&gt;=5000,H753="east",E753="cookies"),P753*10%,0)</f>
        <v>186</v>
      </c>
    </row>
    <row r="754" spans="2:19" x14ac:dyDescent="0.35">
      <c r="B754" s="5" t="s">
        <v>42</v>
      </c>
      <c r="C754" s="5" t="s">
        <v>26</v>
      </c>
      <c r="D754" s="5" t="s">
        <v>796</v>
      </c>
      <c r="E754" s="5" t="s">
        <v>14</v>
      </c>
      <c r="F754" s="6">
        <v>44064</v>
      </c>
      <c r="G754" s="5" t="s">
        <v>10</v>
      </c>
      <c r="H754" s="5" t="s">
        <v>6</v>
      </c>
      <c r="I754" s="7" t="s">
        <v>11</v>
      </c>
      <c r="J754" s="5">
        <v>74</v>
      </c>
      <c r="K754" s="5" t="str">
        <f>IF(J754&lt;50,"rendah","tinggi")</f>
        <v>tinggi</v>
      </c>
      <c r="L754" s="5">
        <v>168</v>
      </c>
      <c r="M754" s="5">
        <v>84</v>
      </c>
      <c r="N754" s="8">
        <f>M754*J754</f>
        <v>6216</v>
      </c>
      <c r="O754" s="5">
        <f t="shared" si="33"/>
        <v>14112</v>
      </c>
      <c r="P754" s="9">
        <f t="shared" si="34"/>
        <v>7896</v>
      </c>
      <c r="Q754">
        <f t="shared" si="35"/>
        <v>236.88</v>
      </c>
      <c r="R754">
        <f>IF(AND(P754&gt;=5000,H754="east",E754="cookies"),P754*10%,0)</f>
        <v>0</v>
      </c>
      <c r="S754">
        <f>IF(OR(P754&gt;=5000,H754="east",E754="cookies"),P754*10%,0)</f>
        <v>789.6</v>
      </c>
    </row>
    <row r="755" spans="2:19" x14ac:dyDescent="0.35">
      <c r="B755" s="5" t="s">
        <v>45</v>
      </c>
      <c r="C755" s="5" t="s">
        <v>22</v>
      </c>
      <c r="D755" s="5" t="s">
        <v>797</v>
      </c>
      <c r="E755" s="5" t="s">
        <v>14</v>
      </c>
      <c r="F755" s="6">
        <v>44064</v>
      </c>
      <c r="G755" s="5" t="s">
        <v>24</v>
      </c>
      <c r="H755" s="5" t="s">
        <v>20</v>
      </c>
      <c r="I755" s="7" t="s">
        <v>11</v>
      </c>
      <c r="J755" s="5">
        <v>63</v>
      </c>
      <c r="K755" s="5" t="str">
        <f>IF(J755&lt;50,"rendah","tinggi")</f>
        <v>tinggi</v>
      </c>
      <c r="L755" s="5">
        <v>145</v>
      </c>
      <c r="M755" s="5">
        <v>27</v>
      </c>
      <c r="N755" s="8">
        <f>M755*J755</f>
        <v>1701</v>
      </c>
      <c r="O755" s="5">
        <f t="shared" si="33"/>
        <v>3915</v>
      </c>
      <c r="P755" s="9">
        <f t="shared" si="34"/>
        <v>2214</v>
      </c>
      <c r="Q755">
        <f t="shared" si="35"/>
        <v>0</v>
      </c>
      <c r="R755">
        <f>IF(AND(P755&gt;=5000,H755="east",E755="cookies"),P755*10%,0)</f>
        <v>0</v>
      </c>
      <c r="S755">
        <f>IF(OR(P755&gt;=5000,H755="east",E755="cookies"),P755*10%,0)</f>
        <v>0</v>
      </c>
    </row>
    <row r="756" spans="2:19" x14ac:dyDescent="0.35">
      <c r="B756" s="5" t="s">
        <v>42</v>
      </c>
      <c r="C756" s="5" t="s">
        <v>31</v>
      </c>
      <c r="D756" s="5" t="s">
        <v>795</v>
      </c>
      <c r="E756" s="5" t="s">
        <v>9</v>
      </c>
      <c r="F756" s="6">
        <v>44064</v>
      </c>
      <c r="G756" s="7" t="s">
        <v>5</v>
      </c>
      <c r="H756" s="5" t="s">
        <v>6</v>
      </c>
      <c r="I756" s="7" t="s">
        <v>7</v>
      </c>
      <c r="J756" s="5">
        <v>41</v>
      </c>
      <c r="K756" s="5" t="str">
        <f>IF(J756&lt;50,"rendah","tinggi")</f>
        <v>rendah</v>
      </c>
      <c r="L756" s="5">
        <v>94</v>
      </c>
      <c r="M756" s="5">
        <v>40</v>
      </c>
      <c r="N756" s="8">
        <f>M756*J756</f>
        <v>1640</v>
      </c>
      <c r="O756" s="5">
        <f t="shared" si="33"/>
        <v>3760</v>
      </c>
      <c r="P756" s="9">
        <f t="shared" si="34"/>
        <v>2120</v>
      </c>
      <c r="Q756">
        <f t="shared" si="35"/>
        <v>0</v>
      </c>
      <c r="R756">
        <f>IF(AND(P756&gt;=5000,H756="east",E756="cookies"),P756*10%,0)</f>
        <v>0</v>
      </c>
      <c r="S756">
        <f>IF(OR(P756&gt;=5000,H756="east",E756="cookies"),P756*10%,0)</f>
        <v>212</v>
      </c>
    </row>
    <row r="757" spans="2:19" x14ac:dyDescent="0.35">
      <c r="B757" s="5" t="s">
        <v>44</v>
      </c>
      <c r="C757" s="5" t="s">
        <v>26</v>
      </c>
      <c r="D757" s="5" t="s">
        <v>800</v>
      </c>
      <c r="E757" s="5" t="s">
        <v>14</v>
      </c>
      <c r="F757" s="6">
        <v>44065</v>
      </c>
      <c r="G757" s="5" t="s">
        <v>15</v>
      </c>
      <c r="H757" s="5" t="s">
        <v>16</v>
      </c>
      <c r="I757" s="7" t="s">
        <v>11</v>
      </c>
      <c r="J757" s="5">
        <v>74</v>
      </c>
      <c r="K757" s="5" t="str">
        <f>IF(J757&lt;50,"rendah","tinggi")</f>
        <v>tinggi</v>
      </c>
      <c r="L757" s="5">
        <v>168</v>
      </c>
      <c r="M757" s="5">
        <v>30</v>
      </c>
      <c r="N757" s="8">
        <f>M757*J757</f>
        <v>2220</v>
      </c>
      <c r="O757" s="5">
        <f t="shared" si="33"/>
        <v>5040</v>
      </c>
      <c r="P757" s="9">
        <f t="shared" si="34"/>
        <v>2820</v>
      </c>
      <c r="Q757">
        <f t="shared" si="35"/>
        <v>0</v>
      </c>
      <c r="R757">
        <f>IF(AND(P757&gt;=5000,H757="east",E757="cookies"),P757*10%,0)</f>
        <v>0</v>
      </c>
      <c r="S757">
        <f>IF(OR(P757&gt;=5000,H757="east",E757="cookies"),P757*10%,0)</f>
        <v>0</v>
      </c>
    </row>
    <row r="758" spans="2:19" x14ac:dyDescent="0.35">
      <c r="B758" s="5" t="s">
        <v>42</v>
      </c>
      <c r="C758" s="5" t="s">
        <v>8</v>
      </c>
      <c r="D758" s="5" t="s">
        <v>798</v>
      </c>
      <c r="E758" s="5" t="s">
        <v>9</v>
      </c>
      <c r="F758" s="6">
        <v>44065</v>
      </c>
      <c r="G758" s="5" t="s">
        <v>10</v>
      </c>
      <c r="H758" s="5" t="s">
        <v>6</v>
      </c>
      <c r="I758" s="7" t="s">
        <v>11</v>
      </c>
      <c r="J758" s="5">
        <v>48</v>
      </c>
      <c r="K758" s="5" t="str">
        <f>IF(J758&lt;50,"rendah","tinggi")</f>
        <v>rendah</v>
      </c>
      <c r="L758" s="5">
        <v>108</v>
      </c>
      <c r="M758" s="5">
        <v>36</v>
      </c>
      <c r="N758" s="8">
        <f>M758*J758</f>
        <v>1728</v>
      </c>
      <c r="O758" s="5">
        <f t="shared" si="33"/>
        <v>3888</v>
      </c>
      <c r="P758" s="9">
        <f t="shared" si="34"/>
        <v>2160</v>
      </c>
      <c r="Q758">
        <f t="shared" si="35"/>
        <v>0</v>
      </c>
      <c r="R758">
        <f>IF(AND(P758&gt;=5000,H758="east",E758="cookies"),P758*10%,0)</f>
        <v>0</v>
      </c>
      <c r="S758">
        <f>IF(OR(P758&gt;=5000,H758="east",E758="cookies"),P758*10%,0)</f>
        <v>216</v>
      </c>
    </row>
    <row r="759" spans="2:19" x14ac:dyDescent="0.35">
      <c r="B759" s="5" t="s">
        <v>45</v>
      </c>
      <c r="C759" s="5" t="s">
        <v>28</v>
      </c>
      <c r="D759" s="5" t="s">
        <v>799</v>
      </c>
      <c r="E759" s="5" t="s">
        <v>9</v>
      </c>
      <c r="F759" s="6">
        <v>44065</v>
      </c>
      <c r="G759" s="7" t="s">
        <v>19</v>
      </c>
      <c r="H759" s="5" t="s">
        <v>20</v>
      </c>
      <c r="I759" s="7" t="s">
        <v>11</v>
      </c>
      <c r="J759" s="5">
        <v>68</v>
      </c>
      <c r="K759" s="5" t="str">
        <f>IF(J759&lt;50,"rendah","tinggi")</f>
        <v>tinggi</v>
      </c>
      <c r="L759" s="5">
        <v>153</v>
      </c>
      <c r="M759" s="5">
        <v>24</v>
      </c>
      <c r="N759" s="8">
        <f>M759*J759</f>
        <v>1632</v>
      </c>
      <c r="O759" s="5">
        <f t="shared" si="33"/>
        <v>3672</v>
      </c>
      <c r="P759" s="9">
        <f t="shared" si="34"/>
        <v>2040</v>
      </c>
      <c r="Q759">
        <f t="shared" si="35"/>
        <v>0</v>
      </c>
      <c r="R759">
        <f>IF(AND(P759&gt;=5000,H759="east",E759="cookies"),P759*10%,0)</f>
        <v>0</v>
      </c>
      <c r="S759">
        <f>IF(OR(P759&gt;=5000,H759="east",E759="cookies"),P759*10%,0)</f>
        <v>204</v>
      </c>
    </row>
    <row r="760" spans="2:19" x14ac:dyDescent="0.35">
      <c r="B760" s="5" t="s">
        <v>45</v>
      </c>
      <c r="C760" s="5" t="s">
        <v>3</v>
      </c>
      <c r="D760" s="5" t="s">
        <v>801</v>
      </c>
      <c r="E760" s="5" t="s">
        <v>4</v>
      </c>
      <c r="F760" s="6">
        <v>44066</v>
      </c>
      <c r="G760" s="7" t="s">
        <v>19</v>
      </c>
      <c r="H760" s="5" t="s">
        <v>20</v>
      </c>
      <c r="I760" s="7" t="s">
        <v>11</v>
      </c>
      <c r="J760" s="5">
        <v>105</v>
      </c>
      <c r="K760" s="5" t="str">
        <f>IF(J760&lt;50,"rendah","tinggi")</f>
        <v>tinggi</v>
      </c>
      <c r="L760" s="5">
        <v>237</v>
      </c>
      <c r="M760" s="5">
        <v>57</v>
      </c>
      <c r="N760" s="8">
        <f>M760*J760</f>
        <v>5985</v>
      </c>
      <c r="O760" s="5">
        <f t="shared" si="33"/>
        <v>13509</v>
      </c>
      <c r="P760" s="9">
        <f t="shared" si="34"/>
        <v>7524</v>
      </c>
      <c r="Q760">
        <f t="shared" si="35"/>
        <v>225.72</v>
      </c>
      <c r="R760">
        <f>IF(AND(P760&gt;=5000,H760="east",E760="cookies"),P760*10%,0)</f>
        <v>0</v>
      </c>
      <c r="S760">
        <f>IF(OR(P760&gt;=5000,H760="east",E760="cookies"),P760*10%,0)</f>
        <v>752.40000000000009</v>
      </c>
    </row>
    <row r="761" spans="2:19" x14ac:dyDescent="0.35">
      <c r="B761" s="5" t="s">
        <v>43</v>
      </c>
      <c r="C761" s="5" t="s">
        <v>17</v>
      </c>
      <c r="D761" s="5" t="s">
        <v>802</v>
      </c>
      <c r="E761" s="5" t="s">
        <v>14</v>
      </c>
      <c r="F761" s="6">
        <v>44066</v>
      </c>
      <c r="G761" s="7" t="s">
        <v>29</v>
      </c>
      <c r="H761" s="5" t="s">
        <v>16</v>
      </c>
      <c r="I761" s="7" t="s">
        <v>11</v>
      </c>
      <c r="J761" s="5">
        <v>46</v>
      </c>
      <c r="K761" s="5" t="str">
        <f>IF(J761&lt;50,"rendah","tinggi")</f>
        <v>rendah</v>
      </c>
      <c r="L761" s="5">
        <v>104</v>
      </c>
      <c r="M761" s="5">
        <v>86</v>
      </c>
      <c r="N761" s="8">
        <f>M761*J761</f>
        <v>3956</v>
      </c>
      <c r="O761" s="5">
        <f t="shared" si="33"/>
        <v>8944</v>
      </c>
      <c r="P761" s="9">
        <f t="shared" si="34"/>
        <v>4988</v>
      </c>
      <c r="Q761">
        <f t="shared" si="35"/>
        <v>0</v>
      </c>
      <c r="R761">
        <f>IF(AND(P761&gt;=5000,H761="east",E761="cookies"),P761*10%,0)</f>
        <v>0</v>
      </c>
      <c r="S761">
        <f>IF(OR(P761&gt;=5000,H761="east",E761="cookies"),P761*10%,0)</f>
        <v>0</v>
      </c>
    </row>
    <row r="762" spans="2:19" x14ac:dyDescent="0.35">
      <c r="B762" s="5" t="s">
        <v>44</v>
      </c>
      <c r="C762" s="5" t="s">
        <v>27</v>
      </c>
      <c r="D762" s="5" t="s">
        <v>803</v>
      </c>
      <c r="E762" s="5" t="s">
        <v>14</v>
      </c>
      <c r="F762" s="6">
        <v>44066</v>
      </c>
      <c r="G762" s="7" t="s">
        <v>29</v>
      </c>
      <c r="H762" s="5" t="s">
        <v>16</v>
      </c>
      <c r="I762" s="7" t="s">
        <v>11</v>
      </c>
      <c r="J762" s="5">
        <v>94</v>
      </c>
      <c r="K762" s="5" t="str">
        <f>IF(J762&lt;50,"rendah","tinggi")</f>
        <v>tinggi</v>
      </c>
      <c r="L762" s="5">
        <v>213</v>
      </c>
      <c r="M762" s="5">
        <v>34</v>
      </c>
      <c r="N762" s="8">
        <f>M762*J762</f>
        <v>3196</v>
      </c>
      <c r="O762" s="5">
        <f t="shared" si="33"/>
        <v>7242</v>
      </c>
      <c r="P762" s="9">
        <f t="shared" si="34"/>
        <v>4046</v>
      </c>
      <c r="Q762">
        <f t="shared" si="35"/>
        <v>0</v>
      </c>
      <c r="R762">
        <f>IF(AND(P762&gt;=5000,H762="east",E762="cookies"),P762*10%,0)</f>
        <v>0</v>
      </c>
      <c r="S762">
        <f>IF(OR(P762&gt;=5000,H762="east",E762="cookies"),P762*10%,0)</f>
        <v>0</v>
      </c>
    </row>
    <row r="763" spans="2:19" x14ac:dyDescent="0.35">
      <c r="B763" s="5" t="s">
        <v>44</v>
      </c>
      <c r="C763" s="5" t="s">
        <v>22</v>
      </c>
      <c r="D763" s="5" t="s">
        <v>806</v>
      </c>
      <c r="E763" s="5" t="s">
        <v>14</v>
      </c>
      <c r="F763" s="6">
        <v>44067</v>
      </c>
      <c r="G763" s="7" t="s">
        <v>29</v>
      </c>
      <c r="H763" s="5" t="s">
        <v>16</v>
      </c>
      <c r="I763" s="7" t="s">
        <v>11</v>
      </c>
      <c r="J763" s="5">
        <v>63</v>
      </c>
      <c r="K763" s="5" t="str">
        <f>IF(J763&lt;50,"rendah","tinggi")</f>
        <v>tinggi</v>
      </c>
      <c r="L763" s="5">
        <v>145</v>
      </c>
      <c r="M763" s="5">
        <v>73</v>
      </c>
      <c r="N763" s="8">
        <f>M763*J763</f>
        <v>4599</v>
      </c>
      <c r="O763" s="5">
        <f t="shared" si="33"/>
        <v>10585</v>
      </c>
      <c r="P763" s="9">
        <f t="shared" si="34"/>
        <v>5986</v>
      </c>
      <c r="Q763">
        <f t="shared" si="35"/>
        <v>179.57999999999998</v>
      </c>
      <c r="R763">
        <f>IF(AND(P763&gt;=5000,H763="east",E763="cookies"),P763*10%,0)</f>
        <v>0</v>
      </c>
      <c r="S763">
        <f>IF(OR(P763&gt;=5000,H763="east",E763="cookies"),P763*10%,0)</f>
        <v>598.6</v>
      </c>
    </row>
    <row r="764" spans="2:19" x14ac:dyDescent="0.35">
      <c r="B764" s="5" t="s">
        <v>44</v>
      </c>
      <c r="C764" s="5" t="s">
        <v>28</v>
      </c>
      <c r="D764" s="5" t="s">
        <v>805</v>
      </c>
      <c r="E764" s="5" t="s">
        <v>9</v>
      </c>
      <c r="F764" s="6">
        <v>44067</v>
      </c>
      <c r="G764" s="5" t="s">
        <v>15</v>
      </c>
      <c r="H764" s="5" t="s">
        <v>16</v>
      </c>
      <c r="I764" s="7" t="s">
        <v>7</v>
      </c>
      <c r="J764" s="5">
        <v>68</v>
      </c>
      <c r="K764" s="5" t="str">
        <f>IF(J764&lt;50,"rendah","tinggi")</f>
        <v>tinggi</v>
      </c>
      <c r="L764" s="5">
        <v>153</v>
      </c>
      <c r="M764" s="5">
        <v>49</v>
      </c>
      <c r="N764" s="8">
        <f>M764*J764</f>
        <v>3332</v>
      </c>
      <c r="O764" s="5">
        <f t="shared" si="33"/>
        <v>7497</v>
      </c>
      <c r="P764" s="9">
        <f t="shared" si="34"/>
        <v>4165</v>
      </c>
      <c r="Q764">
        <f t="shared" si="35"/>
        <v>0</v>
      </c>
      <c r="R764">
        <f>IF(AND(P764&gt;=5000,H764="east",E764="cookies"),P764*10%,0)</f>
        <v>0</v>
      </c>
      <c r="S764">
        <f>IF(OR(P764&gt;=5000,H764="east",E764="cookies"),P764*10%,0)</f>
        <v>416.5</v>
      </c>
    </row>
    <row r="765" spans="2:19" x14ac:dyDescent="0.35">
      <c r="B765" s="5" t="s">
        <v>45</v>
      </c>
      <c r="C765" s="5" t="s">
        <v>17</v>
      </c>
      <c r="D765" s="5" t="s">
        <v>804</v>
      </c>
      <c r="E765" s="5" t="s">
        <v>14</v>
      </c>
      <c r="F765" s="6">
        <v>44067</v>
      </c>
      <c r="G765" s="5" t="s">
        <v>24</v>
      </c>
      <c r="H765" s="5" t="s">
        <v>20</v>
      </c>
      <c r="I765" s="7" t="s">
        <v>11</v>
      </c>
      <c r="J765" s="5">
        <v>46</v>
      </c>
      <c r="K765" s="5" t="str">
        <f>IF(J765&lt;50,"rendah","tinggi")</f>
        <v>rendah</v>
      </c>
      <c r="L765" s="5">
        <v>104</v>
      </c>
      <c r="M765" s="5">
        <v>31</v>
      </c>
      <c r="N765" s="8">
        <f>M765*J765</f>
        <v>1426</v>
      </c>
      <c r="O765" s="5">
        <f t="shared" si="33"/>
        <v>3224</v>
      </c>
      <c r="P765" s="9">
        <f t="shared" si="34"/>
        <v>1798</v>
      </c>
      <c r="Q765">
        <f t="shared" si="35"/>
        <v>0</v>
      </c>
      <c r="R765">
        <f>IF(AND(P765&gt;=5000,H765="east",E765="cookies"),P765*10%,0)</f>
        <v>0</v>
      </c>
      <c r="S765">
        <f>IF(OR(P765&gt;=5000,H765="east",E765="cookies"),P765*10%,0)</f>
        <v>0</v>
      </c>
    </row>
    <row r="766" spans="2:19" x14ac:dyDescent="0.35">
      <c r="B766" s="5" t="s">
        <v>44</v>
      </c>
      <c r="C766" s="5" t="s">
        <v>26</v>
      </c>
      <c r="D766" s="5" t="s">
        <v>807</v>
      </c>
      <c r="E766" s="5" t="s">
        <v>14</v>
      </c>
      <c r="F766" s="6">
        <v>44067</v>
      </c>
      <c r="G766" s="5" t="s">
        <v>15</v>
      </c>
      <c r="H766" s="5" t="s">
        <v>16</v>
      </c>
      <c r="I766" s="7" t="s">
        <v>7</v>
      </c>
      <c r="J766" s="5">
        <v>74</v>
      </c>
      <c r="K766" s="5" t="str">
        <f>IF(J766&lt;50,"rendah","tinggi")</f>
        <v>tinggi</v>
      </c>
      <c r="L766" s="5">
        <v>168</v>
      </c>
      <c r="M766" s="5">
        <v>13</v>
      </c>
      <c r="N766" s="8">
        <f>M766*J766</f>
        <v>962</v>
      </c>
      <c r="O766" s="5">
        <f t="shared" si="33"/>
        <v>2184</v>
      </c>
      <c r="P766" s="9">
        <f t="shared" si="34"/>
        <v>1222</v>
      </c>
      <c r="Q766">
        <f t="shared" si="35"/>
        <v>0</v>
      </c>
      <c r="R766">
        <f>IF(AND(P766&gt;=5000,H766="east",E766="cookies"),P766*10%,0)</f>
        <v>0</v>
      </c>
      <c r="S766">
        <f>IF(OR(P766&gt;=5000,H766="east",E766="cookies"),P766*10%,0)</f>
        <v>0</v>
      </c>
    </row>
    <row r="767" spans="2:19" x14ac:dyDescent="0.35">
      <c r="B767" s="5" t="s">
        <v>44</v>
      </c>
      <c r="C767" s="5" t="s">
        <v>13</v>
      </c>
      <c r="D767" s="5" t="s">
        <v>808</v>
      </c>
      <c r="E767" s="5" t="s">
        <v>14</v>
      </c>
      <c r="F767" s="6">
        <v>44068</v>
      </c>
      <c r="G767" s="5" t="s">
        <v>15</v>
      </c>
      <c r="H767" s="5" t="s">
        <v>16</v>
      </c>
      <c r="I767" s="7" t="s">
        <v>7</v>
      </c>
      <c r="J767" s="5">
        <v>33</v>
      </c>
      <c r="K767" s="5" t="str">
        <f>IF(J767&lt;50,"rendah","tinggi")</f>
        <v>rendah</v>
      </c>
      <c r="L767" s="5">
        <v>76</v>
      </c>
      <c r="M767" s="5">
        <v>77</v>
      </c>
      <c r="N767" s="8">
        <f>M767*J767</f>
        <v>2541</v>
      </c>
      <c r="O767" s="5">
        <f t="shared" si="33"/>
        <v>5852</v>
      </c>
      <c r="P767" s="9">
        <f t="shared" si="34"/>
        <v>3311</v>
      </c>
      <c r="Q767">
        <f t="shared" si="35"/>
        <v>0</v>
      </c>
      <c r="R767">
        <f>IF(AND(P767&gt;=5000,H767="east",E767="cookies"),P767*10%,0)</f>
        <v>0</v>
      </c>
      <c r="S767">
        <f>IF(OR(P767&gt;=5000,H767="east",E767="cookies"),P767*10%,0)</f>
        <v>0</v>
      </c>
    </row>
    <row r="768" spans="2:19" x14ac:dyDescent="0.35">
      <c r="B768" s="5" t="s">
        <v>43</v>
      </c>
      <c r="C768" s="5" t="s">
        <v>21</v>
      </c>
      <c r="D768" s="5" t="s">
        <v>809</v>
      </c>
      <c r="E768" s="5" t="s">
        <v>14</v>
      </c>
      <c r="F768" s="6">
        <v>44068</v>
      </c>
      <c r="G768" s="5" t="s">
        <v>15</v>
      </c>
      <c r="H768" s="5" t="s">
        <v>16</v>
      </c>
      <c r="I768" s="7" t="s">
        <v>11</v>
      </c>
      <c r="J768" s="5">
        <v>57</v>
      </c>
      <c r="K768" s="5" t="str">
        <f>IF(J768&lt;50,"rendah","tinggi")</f>
        <v>tinggi</v>
      </c>
      <c r="L768" s="5">
        <v>129</v>
      </c>
      <c r="M768" s="5">
        <v>11</v>
      </c>
      <c r="N768" s="8">
        <f>M768*J768</f>
        <v>627</v>
      </c>
      <c r="O768" s="5">
        <f t="shared" si="33"/>
        <v>1419</v>
      </c>
      <c r="P768" s="9">
        <f t="shared" si="34"/>
        <v>792</v>
      </c>
      <c r="Q768">
        <f t="shared" si="35"/>
        <v>0</v>
      </c>
      <c r="R768">
        <f>IF(AND(P768&gt;=5000,H768="east",E768="cookies"),P768*10%,0)</f>
        <v>0</v>
      </c>
      <c r="S768">
        <f>IF(OR(P768&gt;=5000,H768="east",E768="cookies"),P768*10%,0)</f>
        <v>0</v>
      </c>
    </row>
    <row r="769" spans="2:19" x14ac:dyDescent="0.35">
      <c r="B769" s="5" t="s">
        <v>43</v>
      </c>
      <c r="C769" s="5" t="s">
        <v>22</v>
      </c>
      <c r="D769" s="5" t="s">
        <v>810</v>
      </c>
      <c r="E769" s="5" t="s">
        <v>14</v>
      </c>
      <c r="F769" s="6">
        <v>44069</v>
      </c>
      <c r="G769" s="5" t="s">
        <v>15</v>
      </c>
      <c r="H769" s="5" t="s">
        <v>16</v>
      </c>
      <c r="I769" s="7" t="s">
        <v>11</v>
      </c>
      <c r="J769" s="5">
        <v>63</v>
      </c>
      <c r="K769" s="5" t="str">
        <f>IF(J769&lt;50,"rendah","tinggi")</f>
        <v>tinggi</v>
      </c>
      <c r="L769" s="5">
        <v>145</v>
      </c>
      <c r="M769" s="5">
        <v>53</v>
      </c>
      <c r="N769" s="8">
        <f>M769*J769</f>
        <v>3339</v>
      </c>
      <c r="O769" s="5">
        <f t="shared" si="33"/>
        <v>7685</v>
      </c>
      <c r="P769" s="9">
        <f t="shared" si="34"/>
        <v>4346</v>
      </c>
      <c r="Q769">
        <f t="shared" si="35"/>
        <v>0</v>
      </c>
      <c r="R769">
        <f>IF(AND(P769&gt;=5000,H769="east",E769="cookies"),P769*10%,0)</f>
        <v>0</v>
      </c>
      <c r="S769">
        <f>IF(OR(P769&gt;=5000,H769="east",E769="cookies"),P769*10%,0)</f>
        <v>0</v>
      </c>
    </row>
    <row r="770" spans="2:19" x14ac:dyDescent="0.35">
      <c r="B770" s="5" t="s">
        <v>42</v>
      </c>
      <c r="C770" s="5" t="s">
        <v>27</v>
      </c>
      <c r="D770" s="5" t="s">
        <v>811</v>
      </c>
      <c r="E770" s="5" t="s">
        <v>14</v>
      </c>
      <c r="F770" s="6">
        <v>44070</v>
      </c>
      <c r="G770" s="7" t="s">
        <v>5</v>
      </c>
      <c r="H770" s="5" t="s">
        <v>6</v>
      </c>
      <c r="I770" s="7" t="s">
        <v>7</v>
      </c>
      <c r="J770" s="5">
        <v>94</v>
      </c>
      <c r="K770" s="5" t="str">
        <f>IF(J770&lt;50,"rendah","tinggi")</f>
        <v>tinggi</v>
      </c>
      <c r="L770" s="5">
        <v>213</v>
      </c>
      <c r="M770" s="5">
        <v>94</v>
      </c>
      <c r="N770" s="8">
        <f>M770*J770</f>
        <v>8836</v>
      </c>
      <c r="O770" s="5">
        <f t="shared" si="33"/>
        <v>20022</v>
      </c>
      <c r="P770" s="9">
        <f t="shared" si="34"/>
        <v>11186</v>
      </c>
      <c r="Q770">
        <f t="shared" si="35"/>
        <v>335.58</v>
      </c>
      <c r="R770">
        <f>IF(AND(P770&gt;=5000,H770="east",E770="cookies"),P770*10%,0)</f>
        <v>0</v>
      </c>
      <c r="S770">
        <f>IF(OR(P770&gt;=5000,H770="east",E770="cookies"),P770*10%,0)</f>
        <v>1118.6000000000001</v>
      </c>
    </row>
    <row r="771" spans="2:19" x14ac:dyDescent="0.35">
      <c r="B771" s="5" t="s">
        <v>45</v>
      </c>
      <c r="C771" s="5" t="s">
        <v>3</v>
      </c>
      <c r="D771" s="5" t="s">
        <v>812</v>
      </c>
      <c r="E771" s="5" t="s">
        <v>4</v>
      </c>
      <c r="F771" s="6">
        <v>44070</v>
      </c>
      <c r="G771" s="7" t="s">
        <v>19</v>
      </c>
      <c r="H771" s="5" t="s">
        <v>20</v>
      </c>
      <c r="I771" s="7" t="s">
        <v>11</v>
      </c>
      <c r="J771" s="5">
        <v>105</v>
      </c>
      <c r="K771" s="5" t="str">
        <f>IF(J771&lt;50,"rendah","tinggi")</f>
        <v>tinggi</v>
      </c>
      <c r="L771" s="5">
        <v>237</v>
      </c>
      <c r="M771" s="5">
        <v>75</v>
      </c>
      <c r="N771" s="8">
        <f>M771*J771</f>
        <v>7875</v>
      </c>
      <c r="O771" s="5">
        <f t="shared" si="33"/>
        <v>17775</v>
      </c>
      <c r="P771" s="9">
        <f t="shared" si="34"/>
        <v>9900</v>
      </c>
      <c r="Q771">
        <f t="shared" si="35"/>
        <v>297</v>
      </c>
      <c r="R771">
        <f>IF(AND(P771&gt;=5000,H771="east",E771="cookies"),P771*10%,0)</f>
        <v>0</v>
      </c>
      <c r="S771">
        <f>IF(OR(P771&gt;=5000,H771="east",E771="cookies"),P771*10%,0)</f>
        <v>990</v>
      </c>
    </row>
    <row r="772" spans="2:19" x14ac:dyDescent="0.35">
      <c r="B772" s="5" t="s">
        <v>45</v>
      </c>
      <c r="C772" s="5" t="s">
        <v>30</v>
      </c>
      <c r="D772" s="5" t="s">
        <v>813</v>
      </c>
      <c r="E772" s="5" t="s">
        <v>9</v>
      </c>
      <c r="F772" s="6">
        <v>44070</v>
      </c>
      <c r="G772" s="5" t="s">
        <v>24</v>
      </c>
      <c r="H772" s="5" t="s">
        <v>20</v>
      </c>
      <c r="I772" s="7" t="s">
        <v>7</v>
      </c>
      <c r="J772" s="5">
        <v>63</v>
      </c>
      <c r="K772" s="5" t="str">
        <f>IF(J772&lt;50,"rendah","tinggi")</f>
        <v>tinggi</v>
      </c>
      <c r="L772" s="5">
        <v>142</v>
      </c>
      <c r="M772" s="5">
        <v>65</v>
      </c>
      <c r="N772" s="8">
        <f>M772*J772</f>
        <v>4095</v>
      </c>
      <c r="O772" s="5">
        <f t="shared" si="33"/>
        <v>9230</v>
      </c>
      <c r="P772" s="9">
        <f t="shared" si="34"/>
        <v>5135</v>
      </c>
      <c r="Q772">
        <f t="shared" si="35"/>
        <v>154.04999999999998</v>
      </c>
      <c r="R772">
        <f>IF(AND(P772&gt;=5000,H772="east",E772="cookies"),P772*10%,0)</f>
        <v>0</v>
      </c>
      <c r="S772">
        <f>IF(OR(P772&gt;=5000,H772="east",E772="cookies"),P772*10%,0)</f>
        <v>513.5</v>
      </c>
    </row>
    <row r="773" spans="2:19" x14ac:dyDescent="0.35">
      <c r="B773" s="5" t="s">
        <v>43</v>
      </c>
      <c r="C773" s="5" t="s">
        <v>18</v>
      </c>
      <c r="D773" s="5" t="s">
        <v>815</v>
      </c>
      <c r="E773" s="5" t="s">
        <v>14</v>
      </c>
      <c r="F773" s="6">
        <v>44071</v>
      </c>
      <c r="G773" s="5" t="s">
        <v>15</v>
      </c>
      <c r="H773" s="5" t="s">
        <v>16</v>
      </c>
      <c r="I773" s="7" t="s">
        <v>11</v>
      </c>
      <c r="J773" s="5">
        <v>68</v>
      </c>
      <c r="K773" s="5" t="str">
        <f>IF(J773&lt;50,"rendah","tinggi")</f>
        <v>tinggi</v>
      </c>
      <c r="L773" s="5">
        <v>153</v>
      </c>
      <c r="M773" s="5">
        <v>48</v>
      </c>
      <c r="N773" s="8">
        <f>M773*J773</f>
        <v>3264</v>
      </c>
      <c r="O773" s="5">
        <f t="shared" si="33"/>
        <v>7344</v>
      </c>
      <c r="P773" s="9">
        <f t="shared" si="34"/>
        <v>4080</v>
      </c>
      <c r="Q773">
        <f t="shared" si="35"/>
        <v>0</v>
      </c>
      <c r="R773">
        <f>IF(AND(P773&gt;=5000,H773="east",E773="cookies"),P773*10%,0)</f>
        <v>0</v>
      </c>
      <c r="S773">
        <f>IF(OR(P773&gt;=5000,H773="east",E773="cookies"),P773*10%,0)</f>
        <v>0</v>
      </c>
    </row>
    <row r="774" spans="2:19" x14ac:dyDescent="0.35">
      <c r="B774" s="5" t="s">
        <v>42</v>
      </c>
      <c r="C774" s="5" t="s">
        <v>12</v>
      </c>
      <c r="D774" s="5" t="s">
        <v>814</v>
      </c>
      <c r="E774" s="5" t="s">
        <v>4</v>
      </c>
      <c r="F774" s="6">
        <v>44071</v>
      </c>
      <c r="G774" s="5" t="s">
        <v>10</v>
      </c>
      <c r="H774" s="5" t="s">
        <v>6</v>
      </c>
      <c r="I774" s="7" t="s">
        <v>11</v>
      </c>
      <c r="J774" s="5">
        <v>100</v>
      </c>
      <c r="K774" s="5" t="str">
        <f>IF(J774&lt;50,"rendah","tinggi")</f>
        <v>tinggi</v>
      </c>
      <c r="L774" s="5">
        <v>225</v>
      </c>
      <c r="M774" s="5">
        <v>4</v>
      </c>
      <c r="N774" s="8">
        <f>M774*J774</f>
        <v>400</v>
      </c>
      <c r="O774" s="5">
        <f t="shared" si="33"/>
        <v>900</v>
      </c>
      <c r="P774" s="9">
        <f t="shared" si="34"/>
        <v>500</v>
      </c>
      <c r="Q774">
        <f t="shared" si="35"/>
        <v>0</v>
      </c>
      <c r="R774">
        <f>IF(AND(P774&gt;=5000,H774="east",E774="cookies"),P774*10%,0)</f>
        <v>0</v>
      </c>
      <c r="S774">
        <f>IF(OR(P774&gt;=5000,H774="east",E774="cookies"),P774*10%,0)</f>
        <v>50</v>
      </c>
    </row>
    <row r="775" spans="2:19" x14ac:dyDescent="0.35">
      <c r="B775" s="5" t="s">
        <v>45</v>
      </c>
      <c r="C775" s="5" t="s">
        <v>26</v>
      </c>
      <c r="D775" s="5" t="s">
        <v>817</v>
      </c>
      <c r="E775" s="5" t="s">
        <v>14</v>
      </c>
      <c r="F775" s="6">
        <v>44072</v>
      </c>
      <c r="G775" s="5" t="s">
        <v>24</v>
      </c>
      <c r="H775" s="5" t="s">
        <v>20</v>
      </c>
      <c r="I775" s="7" t="s">
        <v>11</v>
      </c>
      <c r="J775" s="5">
        <v>74</v>
      </c>
      <c r="K775" s="5" t="str">
        <f>IF(J775&lt;50,"rendah","tinggi")</f>
        <v>tinggi</v>
      </c>
      <c r="L775" s="5">
        <v>168</v>
      </c>
      <c r="M775" s="5">
        <v>82</v>
      </c>
      <c r="N775" s="8">
        <f>M775*J775</f>
        <v>6068</v>
      </c>
      <c r="O775" s="5">
        <f t="shared" ref="O775:O838" si="36">M775*L775</f>
        <v>13776</v>
      </c>
      <c r="P775" s="9">
        <f t="shared" ref="P775:P838" si="37">O775-N775</f>
        <v>7708</v>
      </c>
      <c r="Q775">
        <f t="shared" si="35"/>
        <v>231.23999999999998</v>
      </c>
      <c r="R775">
        <f>IF(AND(P775&gt;=5000,H775="east",E775="cookies"),P775*10%,0)</f>
        <v>0</v>
      </c>
      <c r="S775">
        <f>IF(OR(P775&gt;=5000,H775="east",E775="cookies"),P775*10%,0)</f>
        <v>770.80000000000007</v>
      </c>
    </row>
    <row r="776" spans="2:19" x14ac:dyDescent="0.35">
      <c r="B776" s="5" t="s">
        <v>43</v>
      </c>
      <c r="C776" s="5" t="s">
        <v>30</v>
      </c>
      <c r="D776" s="5" t="s">
        <v>819</v>
      </c>
      <c r="E776" s="5" t="s">
        <v>9</v>
      </c>
      <c r="F776" s="6">
        <v>44072</v>
      </c>
      <c r="G776" s="5" t="s">
        <v>15</v>
      </c>
      <c r="H776" s="5" t="s">
        <v>16</v>
      </c>
      <c r="I776" s="7" t="s">
        <v>11</v>
      </c>
      <c r="J776" s="5">
        <v>63</v>
      </c>
      <c r="K776" s="5" t="str">
        <f>IF(J776&lt;50,"rendah","tinggi")</f>
        <v>tinggi</v>
      </c>
      <c r="L776" s="5">
        <v>142</v>
      </c>
      <c r="M776" s="5">
        <v>59</v>
      </c>
      <c r="N776" s="8">
        <f>M776*J776</f>
        <v>3717</v>
      </c>
      <c r="O776" s="5">
        <f t="shared" si="36"/>
        <v>8378</v>
      </c>
      <c r="P776" s="9">
        <f t="shared" si="37"/>
        <v>4661</v>
      </c>
      <c r="Q776">
        <f t="shared" ref="Q776:Q839" si="38">IF(P776&lt;5000,0,P776*3%)</f>
        <v>0</v>
      </c>
      <c r="R776">
        <f>IF(AND(P776&gt;=5000,H776="east",E776="cookies"),P776*10%,0)</f>
        <v>0</v>
      </c>
      <c r="S776">
        <f>IF(OR(P776&gt;=5000,H776="east",E776="cookies"),P776*10%,0)</f>
        <v>466.1</v>
      </c>
    </row>
    <row r="777" spans="2:19" x14ac:dyDescent="0.35">
      <c r="B777" s="5" t="s">
        <v>45</v>
      </c>
      <c r="C777" s="5" t="s">
        <v>22</v>
      </c>
      <c r="D777" s="5" t="s">
        <v>818</v>
      </c>
      <c r="E777" s="5" t="s">
        <v>14</v>
      </c>
      <c r="F777" s="6">
        <v>44072</v>
      </c>
      <c r="G777" s="5" t="s">
        <v>24</v>
      </c>
      <c r="H777" s="5" t="s">
        <v>20</v>
      </c>
      <c r="I777" s="7" t="s">
        <v>11</v>
      </c>
      <c r="J777" s="5">
        <v>63</v>
      </c>
      <c r="K777" s="5" t="str">
        <f>IF(J777&lt;50,"rendah","tinggi")</f>
        <v>tinggi</v>
      </c>
      <c r="L777" s="5">
        <v>145</v>
      </c>
      <c r="M777" s="5">
        <v>35</v>
      </c>
      <c r="N777" s="8">
        <f>M777*J777</f>
        <v>2205</v>
      </c>
      <c r="O777" s="5">
        <f t="shared" si="36"/>
        <v>5075</v>
      </c>
      <c r="P777" s="9">
        <f t="shared" si="37"/>
        <v>2870</v>
      </c>
      <c r="Q777">
        <f t="shared" si="38"/>
        <v>0</v>
      </c>
      <c r="R777">
        <f>IF(AND(P777&gt;=5000,H777="east",E777="cookies"),P777*10%,0)</f>
        <v>0</v>
      </c>
      <c r="S777">
        <f>IF(OR(P777&gt;=5000,H777="east",E777="cookies"),P777*10%,0)</f>
        <v>0</v>
      </c>
    </row>
    <row r="778" spans="2:19" x14ac:dyDescent="0.35">
      <c r="B778" s="5" t="s">
        <v>45</v>
      </c>
      <c r="C778" s="5" t="s">
        <v>8</v>
      </c>
      <c r="D778" s="5" t="s">
        <v>816</v>
      </c>
      <c r="E778" s="5" t="s">
        <v>9</v>
      </c>
      <c r="F778" s="6">
        <v>44072</v>
      </c>
      <c r="G778" s="7" t="s">
        <v>19</v>
      </c>
      <c r="H778" s="5" t="s">
        <v>20</v>
      </c>
      <c r="I778" s="7" t="s">
        <v>11</v>
      </c>
      <c r="J778" s="5">
        <v>48</v>
      </c>
      <c r="K778" s="5" t="str">
        <f>IF(J778&lt;50,"rendah","tinggi")</f>
        <v>rendah</v>
      </c>
      <c r="L778" s="5">
        <v>108</v>
      </c>
      <c r="M778" s="5">
        <v>26</v>
      </c>
      <c r="N778" s="8">
        <f>M778*J778</f>
        <v>1248</v>
      </c>
      <c r="O778" s="5">
        <f t="shared" si="36"/>
        <v>2808</v>
      </c>
      <c r="P778" s="9">
        <f t="shared" si="37"/>
        <v>1560</v>
      </c>
      <c r="Q778">
        <f t="shared" si="38"/>
        <v>0</v>
      </c>
      <c r="R778">
        <f>IF(AND(P778&gt;=5000,H778="east",E778="cookies"),P778*10%,0)</f>
        <v>0</v>
      </c>
      <c r="S778">
        <f>IF(OR(P778&gt;=5000,H778="east",E778="cookies"),P778*10%,0)</f>
        <v>156</v>
      </c>
    </row>
    <row r="779" spans="2:19" x14ac:dyDescent="0.35">
      <c r="B779" s="5" t="s">
        <v>45</v>
      </c>
      <c r="C779" s="5" t="s">
        <v>25</v>
      </c>
      <c r="D779" s="5" t="s">
        <v>821</v>
      </c>
      <c r="E779" s="5" t="s">
        <v>4</v>
      </c>
      <c r="F779" s="6">
        <v>44073</v>
      </c>
      <c r="G779" s="5" t="s">
        <v>24</v>
      </c>
      <c r="H779" s="5" t="s">
        <v>20</v>
      </c>
      <c r="I779" s="7" t="s">
        <v>11</v>
      </c>
      <c r="J779" s="5">
        <v>92</v>
      </c>
      <c r="K779" s="5" t="str">
        <f>IF(J779&lt;50,"rendah","tinggi")</f>
        <v>tinggi</v>
      </c>
      <c r="L779" s="5">
        <v>207</v>
      </c>
      <c r="M779" s="5">
        <v>81</v>
      </c>
      <c r="N779" s="8">
        <f>M779*J779</f>
        <v>7452</v>
      </c>
      <c r="O779" s="5">
        <f t="shared" si="36"/>
        <v>16767</v>
      </c>
      <c r="P779" s="9">
        <f t="shared" si="37"/>
        <v>9315</v>
      </c>
      <c r="Q779">
        <f t="shared" si="38"/>
        <v>279.45</v>
      </c>
      <c r="R779">
        <f>IF(AND(P779&gt;=5000,H779="east",E779="cookies"),P779*10%,0)</f>
        <v>0</v>
      </c>
      <c r="S779">
        <f>IF(OR(P779&gt;=5000,H779="east",E779="cookies"),P779*10%,0)</f>
        <v>931.5</v>
      </c>
    </row>
    <row r="780" spans="2:19" x14ac:dyDescent="0.35">
      <c r="B780" s="5" t="s">
        <v>44</v>
      </c>
      <c r="C780" s="5" t="s">
        <v>30</v>
      </c>
      <c r="D780" s="5" t="s">
        <v>822</v>
      </c>
      <c r="E780" s="5" t="s">
        <v>9</v>
      </c>
      <c r="F780" s="6">
        <v>44073</v>
      </c>
      <c r="G780" s="5" t="s">
        <v>15</v>
      </c>
      <c r="H780" s="5" t="s">
        <v>16</v>
      </c>
      <c r="I780" s="7" t="s">
        <v>11</v>
      </c>
      <c r="J780" s="5">
        <v>63</v>
      </c>
      <c r="K780" s="5" t="str">
        <f>IF(J780&lt;50,"rendah","tinggi")</f>
        <v>tinggi</v>
      </c>
      <c r="L780" s="5">
        <v>142</v>
      </c>
      <c r="M780" s="5">
        <v>62</v>
      </c>
      <c r="N780" s="8">
        <f>M780*J780</f>
        <v>3906</v>
      </c>
      <c r="O780" s="5">
        <f t="shared" si="36"/>
        <v>8804</v>
      </c>
      <c r="P780" s="9">
        <f t="shared" si="37"/>
        <v>4898</v>
      </c>
      <c r="Q780">
        <f t="shared" si="38"/>
        <v>0</v>
      </c>
      <c r="R780">
        <f>IF(AND(P780&gt;=5000,H780="east",E780="cookies"),P780*10%,0)</f>
        <v>0</v>
      </c>
      <c r="S780">
        <f>IF(OR(P780&gt;=5000,H780="east",E780="cookies"),P780*10%,0)</f>
        <v>489.8</v>
      </c>
    </row>
    <row r="781" spans="2:19" x14ac:dyDescent="0.35">
      <c r="B781" s="5" t="s">
        <v>45</v>
      </c>
      <c r="C781" s="5" t="s">
        <v>23</v>
      </c>
      <c r="D781" s="5" t="s">
        <v>820</v>
      </c>
      <c r="E781" s="5" t="s">
        <v>14</v>
      </c>
      <c r="F781" s="6">
        <v>44073</v>
      </c>
      <c r="G781" s="5" t="s">
        <v>24</v>
      </c>
      <c r="H781" s="5" t="s">
        <v>20</v>
      </c>
      <c r="I781" s="7" t="s">
        <v>7</v>
      </c>
      <c r="J781" s="5">
        <v>64</v>
      </c>
      <c r="K781" s="5" t="str">
        <f>IF(J781&lt;50,"rendah","tinggi")</f>
        <v>tinggi</v>
      </c>
      <c r="L781" s="5">
        <v>144</v>
      </c>
      <c r="M781" s="5">
        <v>53</v>
      </c>
      <c r="N781" s="8">
        <f>M781*J781</f>
        <v>3392</v>
      </c>
      <c r="O781" s="5">
        <f t="shared" si="36"/>
        <v>7632</v>
      </c>
      <c r="P781" s="9">
        <f t="shared" si="37"/>
        <v>4240</v>
      </c>
      <c r="Q781">
        <f t="shared" si="38"/>
        <v>0</v>
      </c>
      <c r="R781">
        <f>IF(AND(P781&gt;=5000,H781="east",E781="cookies"),P781*10%,0)</f>
        <v>0</v>
      </c>
      <c r="S781">
        <f>IF(OR(P781&gt;=5000,H781="east",E781="cookies"),P781*10%,0)</f>
        <v>0</v>
      </c>
    </row>
    <row r="782" spans="2:19" x14ac:dyDescent="0.35">
      <c r="B782" s="5" t="s">
        <v>43</v>
      </c>
      <c r="C782" s="5" t="s">
        <v>31</v>
      </c>
      <c r="D782" s="5" t="s">
        <v>823</v>
      </c>
      <c r="E782" s="5" t="s">
        <v>9</v>
      </c>
      <c r="F782" s="6">
        <v>44073</v>
      </c>
      <c r="G782" s="5" t="s">
        <v>15</v>
      </c>
      <c r="H782" s="5" t="s">
        <v>16</v>
      </c>
      <c r="I782" s="7" t="s">
        <v>11</v>
      </c>
      <c r="J782" s="5">
        <v>41</v>
      </c>
      <c r="K782" s="5" t="str">
        <f>IF(J782&lt;50,"rendah","tinggi")</f>
        <v>rendah</v>
      </c>
      <c r="L782" s="5">
        <v>94</v>
      </c>
      <c r="M782" s="5">
        <v>40</v>
      </c>
      <c r="N782" s="8">
        <f>M782*J782</f>
        <v>1640</v>
      </c>
      <c r="O782" s="5">
        <f t="shared" si="36"/>
        <v>3760</v>
      </c>
      <c r="P782" s="9">
        <f t="shared" si="37"/>
        <v>2120</v>
      </c>
      <c r="Q782">
        <f t="shared" si="38"/>
        <v>0</v>
      </c>
      <c r="R782">
        <f>IF(AND(P782&gt;=5000,H782="east",E782="cookies"),P782*10%,0)</f>
        <v>0</v>
      </c>
      <c r="S782">
        <f>IF(OR(P782&gt;=5000,H782="east",E782="cookies"),P782*10%,0)</f>
        <v>212</v>
      </c>
    </row>
    <row r="783" spans="2:19" x14ac:dyDescent="0.35">
      <c r="B783" s="5" t="s">
        <v>44</v>
      </c>
      <c r="C783" s="5" t="s">
        <v>8</v>
      </c>
      <c r="D783" s="5" t="s">
        <v>824</v>
      </c>
      <c r="E783" s="5" t="s">
        <v>9</v>
      </c>
      <c r="F783" s="6">
        <v>44073</v>
      </c>
      <c r="G783" s="5" t="s">
        <v>15</v>
      </c>
      <c r="H783" s="5" t="s">
        <v>16</v>
      </c>
      <c r="I783" s="7" t="s">
        <v>7</v>
      </c>
      <c r="J783" s="5">
        <v>48</v>
      </c>
      <c r="K783" s="5" t="str">
        <f>IF(J783&lt;50,"rendah","tinggi")</f>
        <v>rendah</v>
      </c>
      <c r="L783" s="5">
        <v>108</v>
      </c>
      <c r="M783" s="5">
        <v>26</v>
      </c>
      <c r="N783" s="8">
        <f>M783*J783</f>
        <v>1248</v>
      </c>
      <c r="O783" s="5">
        <f t="shared" si="36"/>
        <v>2808</v>
      </c>
      <c r="P783" s="9">
        <f t="shared" si="37"/>
        <v>1560</v>
      </c>
      <c r="Q783">
        <f t="shared" si="38"/>
        <v>0</v>
      </c>
      <c r="R783">
        <f>IF(AND(P783&gt;=5000,H783="east",E783="cookies"),P783*10%,0)</f>
        <v>0</v>
      </c>
      <c r="S783">
        <f>IF(OR(P783&gt;=5000,H783="east",E783="cookies"),P783*10%,0)</f>
        <v>156</v>
      </c>
    </row>
    <row r="784" spans="2:19" x14ac:dyDescent="0.35">
      <c r="B784" s="5" t="s">
        <v>45</v>
      </c>
      <c r="C784" s="5" t="s">
        <v>25</v>
      </c>
      <c r="D784" s="5" t="s">
        <v>825</v>
      </c>
      <c r="E784" s="5" t="s">
        <v>4</v>
      </c>
      <c r="F784" s="6">
        <v>44074</v>
      </c>
      <c r="G784" s="7" t="s">
        <v>19</v>
      </c>
      <c r="H784" s="5" t="s">
        <v>20</v>
      </c>
      <c r="I784" s="7" t="s">
        <v>11</v>
      </c>
      <c r="J784" s="5">
        <v>92</v>
      </c>
      <c r="K784" s="5" t="str">
        <f>IF(J784&lt;50,"rendah","tinggi")</f>
        <v>tinggi</v>
      </c>
      <c r="L784" s="5">
        <v>207</v>
      </c>
      <c r="M784" s="5">
        <v>99</v>
      </c>
      <c r="N784" s="8">
        <f>M784*J784</f>
        <v>9108</v>
      </c>
      <c r="O784" s="5">
        <f t="shared" si="36"/>
        <v>20493</v>
      </c>
      <c r="P784" s="9">
        <f t="shared" si="37"/>
        <v>11385</v>
      </c>
      <c r="Q784">
        <f t="shared" si="38"/>
        <v>341.55</v>
      </c>
      <c r="R784">
        <f>IF(AND(P784&gt;=5000,H784="east",E784="cookies"),P784*10%,0)</f>
        <v>0</v>
      </c>
      <c r="S784">
        <f>IF(OR(P784&gt;=5000,H784="east",E784="cookies"),P784*10%,0)</f>
        <v>1138.5</v>
      </c>
    </row>
    <row r="785" spans="2:19" x14ac:dyDescent="0.35">
      <c r="B785" s="5" t="s">
        <v>45</v>
      </c>
      <c r="C785" s="5" t="s">
        <v>18</v>
      </c>
      <c r="D785" s="5" t="s">
        <v>826</v>
      </c>
      <c r="E785" s="5" t="s">
        <v>14</v>
      </c>
      <c r="F785" s="6">
        <v>44074</v>
      </c>
      <c r="G785" s="5" t="s">
        <v>24</v>
      </c>
      <c r="H785" s="5" t="s">
        <v>20</v>
      </c>
      <c r="I785" s="7" t="s">
        <v>11</v>
      </c>
      <c r="J785" s="5">
        <v>68</v>
      </c>
      <c r="K785" s="5" t="str">
        <f>IF(J785&lt;50,"rendah","tinggi")</f>
        <v>tinggi</v>
      </c>
      <c r="L785" s="5">
        <v>153</v>
      </c>
      <c r="M785" s="5">
        <v>57</v>
      </c>
      <c r="N785" s="8">
        <f>M785*J785</f>
        <v>3876</v>
      </c>
      <c r="O785" s="5">
        <f t="shared" si="36"/>
        <v>8721</v>
      </c>
      <c r="P785" s="9">
        <f t="shared" si="37"/>
        <v>4845</v>
      </c>
      <c r="Q785">
        <f t="shared" si="38"/>
        <v>0</v>
      </c>
      <c r="R785">
        <f>IF(AND(P785&gt;=5000,H785="east",E785="cookies"),P785*10%,0)</f>
        <v>0</v>
      </c>
      <c r="S785">
        <f>IF(OR(P785&gt;=5000,H785="east",E785="cookies"),P785*10%,0)</f>
        <v>0</v>
      </c>
    </row>
    <row r="786" spans="2:19" x14ac:dyDescent="0.35">
      <c r="B786" s="5" t="s">
        <v>43</v>
      </c>
      <c r="C786" s="5" t="s">
        <v>22</v>
      </c>
      <c r="D786" s="5" t="s">
        <v>827</v>
      </c>
      <c r="E786" s="5" t="s">
        <v>14</v>
      </c>
      <c r="F786" s="6">
        <v>44074</v>
      </c>
      <c r="G786" s="5" t="s">
        <v>15</v>
      </c>
      <c r="H786" s="5" t="s">
        <v>16</v>
      </c>
      <c r="I786" s="7" t="s">
        <v>7</v>
      </c>
      <c r="J786" s="5">
        <v>63</v>
      </c>
      <c r="K786" s="5" t="str">
        <f>IF(J786&lt;50,"rendah","tinggi")</f>
        <v>tinggi</v>
      </c>
      <c r="L786" s="5">
        <v>145</v>
      </c>
      <c r="M786" s="5">
        <v>3</v>
      </c>
      <c r="N786" s="8">
        <f>M786*J786</f>
        <v>189</v>
      </c>
      <c r="O786" s="5">
        <f t="shared" si="36"/>
        <v>435</v>
      </c>
      <c r="P786" s="9">
        <f t="shared" si="37"/>
        <v>246</v>
      </c>
      <c r="Q786">
        <f t="shared" si="38"/>
        <v>0</v>
      </c>
      <c r="R786">
        <f>IF(AND(P786&gt;=5000,H786="east",E786="cookies"),P786*10%,0)</f>
        <v>0</v>
      </c>
      <c r="S786">
        <f>IF(OR(P786&gt;=5000,H786="east",E786="cookies"),P786*10%,0)</f>
        <v>0</v>
      </c>
    </row>
    <row r="787" spans="2:19" x14ac:dyDescent="0.35">
      <c r="B787" s="5" t="s">
        <v>44</v>
      </c>
      <c r="C787" s="5" t="s">
        <v>28</v>
      </c>
      <c r="D787" s="5" t="s">
        <v>828</v>
      </c>
      <c r="E787" s="5" t="s">
        <v>9</v>
      </c>
      <c r="F787" s="6">
        <v>44075</v>
      </c>
      <c r="G787" s="5" t="s">
        <v>15</v>
      </c>
      <c r="H787" s="5" t="s">
        <v>16</v>
      </c>
      <c r="I787" s="7" t="s">
        <v>7</v>
      </c>
      <c r="J787" s="5">
        <v>68</v>
      </c>
      <c r="K787" s="5" t="str">
        <f>IF(J787&lt;50,"rendah","tinggi")</f>
        <v>tinggi</v>
      </c>
      <c r="L787" s="5">
        <v>153</v>
      </c>
      <c r="M787" s="5">
        <v>42</v>
      </c>
      <c r="N787" s="8">
        <f>M787*J787</f>
        <v>2856</v>
      </c>
      <c r="O787" s="5">
        <f t="shared" si="36"/>
        <v>6426</v>
      </c>
      <c r="P787" s="9">
        <f t="shared" si="37"/>
        <v>3570</v>
      </c>
      <c r="Q787">
        <f t="shared" si="38"/>
        <v>0</v>
      </c>
      <c r="R787">
        <f>IF(AND(P787&gt;=5000,H787="east",E787="cookies"),P787*10%,0)</f>
        <v>0</v>
      </c>
      <c r="S787">
        <f>IF(OR(P787&gt;=5000,H787="east",E787="cookies"),P787*10%,0)</f>
        <v>357</v>
      </c>
    </row>
    <row r="788" spans="2:19" x14ac:dyDescent="0.35">
      <c r="B788" s="5" t="s">
        <v>43</v>
      </c>
      <c r="C788" s="5" t="s">
        <v>27</v>
      </c>
      <c r="D788" s="5" t="s">
        <v>829</v>
      </c>
      <c r="E788" s="5" t="s">
        <v>14</v>
      </c>
      <c r="F788" s="6">
        <v>44075</v>
      </c>
      <c r="G788" s="5" t="s">
        <v>15</v>
      </c>
      <c r="H788" s="5" t="s">
        <v>16</v>
      </c>
      <c r="I788" s="7" t="s">
        <v>11</v>
      </c>
      <c r="J788" s="5">
        <v>94</v>
      </c>
      <c r="K788" s="5" t="str">
        <f>IF(J788&lt;50,"rendah","tinggi")</f>
        <v>tinggi</v>
      </c>
      <c r="L788" s="5">
        <v>213</v>
      </c>
      <c r="M788" s="5">
        <v>27</v>
      </c>
      <c r="N788" s="8">
        <f>M788*J788</f>
        <v>2538</v>
      </c>
      <c r="O788" s="5">
        <f t="shared" si="36"/>
        <v>5751</v>
      </c>
      <c r="P788" s="9">
        <f t="shared" si="37"/>
        <v>3213</v>
      </c>
      <c r="Q788">
        <f t="shared" si="38"/>
        <v>0</v>
      </c>
      <c r="R788">
        <f>IF(AND(P788&gt;=5000,H788="east",E788="cookies"),P788*10%,0)</f>
        <v>0</v>
      </c>
      <c r="S788">
        <f>IF(OR(P788&gt;=5000,H788="east",E788="cookies"),P788*10%,0)</f>
        <v>0</v>
      </c>
    </row>
    <row r="789" spans="2:19" x14ac:dyDescent="0.35">
      <c r="B789" s="5" t="s">
        <v>44</v>
      </c>
      <c r="C789" s="5" t="s">
        <v>27</v>
      </c>
      <c r="D789" s="5" t="s">
        <v>832</v>
      </c>
      <c r="E789" s="5" t="s">
        <v>14</v>
      </c>
      <c r="F789" s="6">
        <v>44076</v>
      </c>
      <c r="G789" s="5" t="s">
        <v>15</v>
      </c>
      <c r="H789" s="5" t="s">
        <v>16</v>
      </c>
      <c r="I789" s="7" t="s">
        <v>7</v>
      </c>
      <c r="J789" s="5">
        <v>94</v>
      </c>
      <c r="K789" s="5" t="str">
        <f>IF(J789&lt;50,"rendah","tinggi")</f>
        <v>tinggi</v>
      </c>
      <c r="L789" s="5">
        <v>213</v>
      </c>
      <c r="M789" s="5">
        <v>99</v>
      </c>
      <c r="N789" s="8">
        <f>M789*J789</f>
        <v>9306</v>
      </c>
      <c r="O789" s="5">
        <f t="shared" si="36"/>
        <v>21087</v>
      </c>
      <c r="P789" s="9">
        <f t="shared" si="37"/>
        <v>11781</v>
      </c>
      <c r="Q789">
        <f t="shared" si="38"/>
        <v>353.43</v>
      </c>
      <c r="R789">
        <f>IF(AND(P789&gt;=5000,H789="east",E789="cookies"),P789*10%,0)</f>
        <v>0</v>
      </c>
      <c r="S789">
        <f>IF(OR(P789&gt;=5000,H789="east",E789="cookies"),P789*10%,0)</f>
        <v>1178.1000000000001</v>
      </c>
    </row>
    <row r="790" spans="2:19" x14ac:dyDescent="0.35">
      <c r="B790" s="5" t="s">
        <v>43</v>
      </c>
      <c r="C790" s="5" t="s">
        <v>21</v>
      </c>
      <c r="D790" s="5" t="s">
        <v>833</v>
      </c>
      <c r="E790" s="5" t="s">
        <v>14</v>
      </c>
      <c r="F790" s="6">
        <v>44076</v>
      </c>
      <c r="G790" s="5" t="s">
        <v>15</v>
      </c>
      <c r="H790" s="5" t="s">
        <v>16</v>
      </c>
      <c r="I790" s="7" t="s">
        <v>7</v>
      </c>
      <c r="J790" s="5">
        <v>57</v>
      </c>
      <c r="K790" s="5" t="str">
        <f>IF(J790&lt;50,"rendah","tinggi")</f>
        <v>tinggi</v>
      </c>
      <c r="L790" s="5">
        <v>129</v>
      </c>
      <c r="M790" s="5">
        <v>54</v>
      </c>
      <c r="N790" s="8">
        <f>M790*J790</f>
        <v>3078</v>
      </c>
      <c r="O790" s="5">
        <f t="shared" si="36"/>
        <v>6966</v>
      </c>
      <c r="P790" s="9">
        <f t="shared" si="37"/>
        <v>3888</v>
      </c>
      <c r="Q790">
        <f t="shared" si="38"/>
        <v>0</v>
      </c>
      <c r="R790">
        <f>IF(AND(P790&gt;=5000,H790="east",E790="cookies"),P790*10%,0)</f>
        <v>0</v>
      </c>
      <c r="S790">
        <f>IF(OR(P790&gt;=5000,H790="east",E790="cookies"),P790*10%,0)</f>
        <v>0</v>
      </c>
    </row>
    <row r="791" spans="2:19" x14ac:dyDescent="0.35">
      <c r="B791" s="5" t="s">
        <v>42</v>
      </c>
      <c r="C791" s="5" t="s">
        <v>23</v>
      </c>
      <c r="D791" s="5" t="s">
        <v>831</v>
      </c>
      <c r="E791" s="5" t="s">
        <v>14</v>
      </c>
      <c r="F791" s="6">
        <v>44076</v>
      </c>
      <c r="G791" s="5" t="s">
        <v>10</v>
      </c>
      <c r="H791" s="5" t="s">
        <v>6</v>
      </c>
      <c r="I791" s="7" t="s">
        <v>7</v>
      </c>
      <c r="J791" s="5">
        <v>64</v>
      </c>
      <c r="K791" s="5" t="str">
        <f>IF(J791&lt;50,"rendah","tinggi")</f>
        <v>tinggi</v>
      </c>
      <c r="L791" s="5">
        <v>144</v>
      </c>
      <c r="M791" s="5">
        <v>42</v>
      </c>
      <c r="N791" s="8">
        <f>M791*J791</f>
        <v>2688</v>
      </c>
      <c r="O791" s="5">
        <f t="shared" si="36"/>
        <v>6048</v>
      </c>
      <c r="P791" s="9">
        <f t="shared" si="37"/>
        <v>3360</v>
      </c>
      <c r="Q791">
        <f t="shared" si="38"/>
        <v>0</v>
      </c>
      <c r="R791">
        <f>IF(AND(P791&gt;=5000,H791="east",E791="cookies"),P791*10%,0)</f>
        <v>0</v>
      </c>
      <c r="S791">
        <f>IF(OR(P791&gt;=5000,H791="east",E791="cookies"),P791*10%,0)</f>
        <v>336</v>
      </c>
    </row>
    <row r="792" spans="2:19" x14ac:dyDescent="0.35">
      <c r="B792" s="5" t="s">
        <v>42</v>
      </c>
      <c r="C792" s="5" t="s">
        <v>31</v>
      </c>
      <c r="D792" s="5" t="s">
        <v>830</v>
      </c>
      <c r="E792" s="5" t="s">
        <v>9</v>
      </c>
      <c r="F792" s="6">
        <v>44076</v>
      </c>
      <c r="G792" s="5" t="s">
        <v>10</v>
      </c>
      <c r="H792" s="5" t="s">
        <v>6</v>
      </c>
      <c r="I792" s="7" t="s">
        <v>11</v>
      </c>
      <c r="J792" s="5">
        <v>41</v>
      </c>
      <c r="K792" s="5" t="str">
        <f>IF(J792&lt;50,"rendah","tinggi")</f>
        <v>rendah</v>
      </c>
      <c r="L792" s="5">
        <v>94</v>
      </c>
      <c r="M792" s="5">
        <v>25</v>
      </c>
      <c r="N792" s="8">
        <f>M792*J792</f>
        <v>1025</v>
      </c>
      <c r="O792" s="5">
        <f t="shared" si="36"/>
        <v>2350</v>
      </c>
      <c r="P792" s="9">
        <f t="shared" si="37"/>
        <v>1325</v>
      </c>
      <c r="Q792">
        <f t="shared" si="38"/>
        <v>0</v>
      </c>
      <c r="R792">
        <f>IF(AND(P792&gt;=5000,H792="east",E792="cookies"),P792*10%,0)</f>
        <v>0</v>
      </c>
      <c r="S792">
        <f>IF(OR(P792&gt;=5000,H792="east",E792="cookies"),P792*10%,0)</f>
        <v>132.5</v>
      </c>
    </row>
    <row r="793" spans="2:19" x14ac:dyDescent="0.35">
      <c r="B793" s="5" t="s">
        <v>43</v>
      </c>
      <c r="C793" s="5" t="s">
        <v>27</v>
      </c>
      <c r="D793" s="5" t="s">
        <v>836</v>
      </c>
      <c r="E793" s="5" t="s">
        <v>14</v>
      </c>
      <c r="F793" s="6">
        <v>44077</v>
      </c>
      <c r="G793" s="7" t="s">
        <v>29</v>
      </c>
      <c r="H793" s="5" t="s">
        <v>16</v>
      </c>
      <c r="I793" s="7" t="s">
        <v>7</v>
      </c>
      <c r="J793" s="5">
        <v>94</v>
      </c>
      <c r="K793" s="5" t="str">
        <f>IF(J793&lt;50,"rendah","tinggi")</f>
        <v>tinggi</v>
      </c>
      <c r="L793" s="5">
        <v>213</v>
      </c>
      <c r="M793" s="5">
        <v>62</v>
      </c>
      <c r="N793" s="8">
        <f>M793*J793</f>
        <v>5828</v>
      </c>
      <c r="O793" s="5">
        <f t="shared" si="36"/>
        <v>13206</v>
      </c>
      <c r="P793" s="9">
        <f t="shared" si="37"/>
        <v>7378</v>
      </c>
      <c r="Q793">
        <f t="shared" si="38"/>
        <v>221.34</v>
      </c>
      <c r="R793">
        <f>IF(AND(P793&gt;=5000,H793="east",E793="cookies"),P793*10%,0)</f>
        <v>0</v>
      </c>
      <c r="S793">
        <f>IF(OR(P793&gt;=5000,H793="east",E793="cookies"),P793*10%,0)</f>
        <v>737.80000000000007</v>
      </c>
    </row>
    <row r="794" spans="2:19" x14ac:dyDescent="0.35">
      <c r="B794" s="5" t="s">
        <v>42</v>
      </c>
      <c r="C794" s="5" t="s">
        <v>18</v>
      </c>
      <c r="D794" s="5" t="s">
        <v>834</v>
      </c>
      <c r="E794" s="5" t="s">
        <v>14</v>
      </c>
      <c r="F794" s="6">
        <v>44077</v>
      </c>
      <c r="G794" s="5" t="s">
        <v>10</v>
      </c>
      <c r="H794" s="5" t="s">
        <v>6</v>
      </c>
      <c r="I794" s="7" t="s">
        <v>11</v>
      </c>
      <c r="J794" s="5">
        <v>68</v>
      </c>
      <c r="K794" s="5" t="str">
        <f>IF(J794&lt;50,"rendah","tinggi")</f>
        <v>tinggi</v>
      </c>
      <c r="L794" s="5">
        <v>153</v>
      </c>
      <c r="M794" s="5">
        <v>58</v>
      </c>
      <c r="N794" s="8">
        <f>M794*J794</f>
        <v>3944</v>
      </c>
      <c r="O794" s="5">
        <f t="shared" si="36"/>
        <v>8874</v>
      </c>
      <c r="P794" s="9">
        <f t="shared" si="37"/>
        <v>4930</v>
      </c>
      <c r="Q794">
        <f t="shared" si="38"/>
        <v>0</v>
      </c>
      <c r="R794">
        <f>IF(AND(P794&gt;=5000,H794="east",E794="cookies"),P794*10%,0)</f>
        <v>0</v>
      </c>
      <c r="S794">
        <f>IF(OR(P794&gt;=5000,H794="east",E794="cookies"),P794*10%,0)</f>
        <v>493</v>
      </c>
    </row>
    <row r="795" spans="2:19" x14ac:dyDescent="0.35">
      <c r="B795" s="5" t="s">
        <v>45</v>
      </c>
      <c r="C795" s="5" t="s">
        <v>12</v>
      </c>
      <c r="D795" s="5" t="s">
        <v>835</v>
      </c>
      <c r="E795" s="5" t="s">
        <v>4</v>
      </c>
      <c r="F795" s="6">
        <v>44077</v>
      </c>
      <c r="G795" s="5" t="s">
        <v>24</v>
      </c>
      <c r="H795" s="5" t="s">
        <v>20</v>
      </c>
      <c r="I795" s="7" t="s">
        <v>11</v>
      </c>
      <c r="J795" s="5">
        <v>100</v>
      </c>
      <c r="K795" s="5" t="str">
        <f>IF(J795&lt;50,"rendah","tinggi")</f>
        <v>tinggi</v>
      </c>
      <c r="L795" s="5">
        <v>225</v>
      </c>
      <c r="M795" s="5">
        <v>38</v>
      </c>
      <c r="N795" s="8">
        <f>M795*J795</f>
        <v>3800</v>
      </c>
      <c r="O795" s="5">
        <f t="shared" si="36"/>
        <v>8550</v>
      </c>
      <c r="P795" s="9">
        <f t="shared" si="37"/>
        <v>4750</v>
      </c>
      <c r="Q795">
        <f t="shared" si="38"/>
        <v>0</v>
      </c>
      <c r="R795">
        <f>IF(AND(P795&gt;=5000,H795="east",E795="cookies"),P795*10%,0)</f>
        <v>0</v>
      </c>
      <c r="S795">
        <f>IF(OR(P795&gt;=5000,H795="east",E795="cookies"),P795*10%,0)</f>
        <v>0</v>
      </c>
    </row>
    <row r="796" spans="2:19" x14ac:dyDescent="0.35">
      <c r="B796" s="5" t="s">
        <v>43</v>
      </c>
      <c r="C796" s="5" t="s">
        <v>17</v>
      </c>
      <c r="D796" s="5" t="s">
        <v>839</v>
      </c>
      <c r="E796" s="5" t="s">
        <v>14</v>
      </c>
      <c r="F796" s="6">
        <v>44078</v>
      </c>
      <c r="G796" s="5" t="s">
        <v>15</v>
      </c>
      <c r="H796" s="5" t="s">
        <v>16</v>
      </c>
      <c r="I796" s="7" t="s">
        <v>11</v>
      </c>
      <c r="J796" s="5">
        <v>46</v>
      </c>
      <c r="K796" s="5" t="str">
        <f>IF(J796&lt;50,"rendah","tinggi")</f>
        <v>rendah</v>
      </c>
      <c r="L796" s="5">
        <v>104</v>
      </c>
      <c r="M796" s="5">
        <v>84</v>
      </c>
      <c r="N796" s="8">
        <f>M796*J796</f>
        <v>3864</v>
      </c>
      <c r="O796" s="5">
        <f t="shared" si="36"/>
        <v>8736</v>
      </c>
      <c r="P796" s="9">
        <f t="shared" si="37"/>
        <v>4872</v>
      </c>
      <c r="Q796">
        <f t="shared" si="38"/>
        <v>0</v>
      </c>
      <c r="R796">
        <f>IF(AND(P796&gt;=5000,H796="east",E796="cookies"),P796*10%,0)</f>
        <v>0</v>
      </c>
      <c r="S796">
        <f>IF(OR(P796&gt;=5000,H796="east",E796="cookies"),P796*10%,0)</f>
        <v>0</v>
      </c>
    </row>
    <row r="797" spans="2:19" x14ac:dyDescent="0.35">
      <c r="B797" s="5" t="s">
        <v>45</v>
      </c>
      <c r="C797" s="5" t="s">
        <v>28</v>
      </c>
      <c r="D797" s="5" t="s">
        <v>838</v>
      </c>
      <c r="E797" s="5" t="s">
        <v>9</v>
      </c>
      <c r="F797" s="6">
        <v>44078</v>
      </c>
      <c r="G797" s="5" t="s">
        <v>24</v>
      </c>
      <c r="H797" s="5" t="s">
        <v>20</v>
      </c>
      <c r="I797" s="7" t="s">
        <v>11</v>
      </c>
      <c r="J797" s="5">
        <v>68</v>
      </c>
      <c r="K797" s="5" t="str">
        <f>IF(J797&lt;50,"rendah","tinggi")</f>
        <v>tinggi</v>
      </c>
      <c r="L797" s="5">
        <v>153</v>
      </c>
      <c r="M797" s="5">
        <v>49</v>
      </c>
      <c r="N797" s="8">
        <f>M797*J797</f>
        <v>3332</v>
      </c>
      <c r="O797" s="5">
        <f t="shared" si="36"/>
        <v>7497</v>
      </c>
      <c r="P797" s="9">
        <f t="shared" si="37"/>
        <v>4165</v>
      </c>
      <c r="Q797">
        <f t="shared" si="38"/>
        <v>0</v>
      </c>
      <c r="R797">
        <f>IF(AND(P797&gt;=5000,H797="east",E797="cookies"),P797*10%,0)</f>
        <v>0</v>
      </c>
      <c r="S797">
        <f>IF(OR(P797&gt;=5000,H797="east",E797="cookies"),P797*10%,0)</f>
        <v>416.5</v>
      </c>
    </row>
    <row r="798" spans="2:19" x14ac:dyDescent="0.35">
      <c r="B798" s="5" t="s">
        <v>43</v>
      </c>
      <c r="C798" s="5" t="s">
        <v>13</v>
      </c>
      <c r="D798" s="5" t="s">
        <v>840</v>
      </c>
      <c r="E798" s="5" t="s">
        <v>14</v>
      </c>
      <c r="F798" s="6">
        <v>44078</v>
      </c>
      <c r="G798" s="5" t="s">
        <v>15</v>
      </c>
      <c r="H798" s="5" t="s">
        <v>16</v>
      </c>
      <c r="I798" s="7" t="s">
        <v>7</v>
      </c>
      <c r="J798" s="5">
        <v>33</v>
      </c>
      <c r="K798" s="5" t="str">
        <f>IF(J798&lt;50,"rendah","tinggi")</f>
        <v>rendah</v>
      </c>
      <c r="L798" s="5">
        <v>76</v>
      </c>
      <c r="M798" s="5">
        <v>38</v>
      </c>
      <c r="N798" s="8">
        <f>M798*J798</f>
        <v>1254</v>
      </c>
      <c r="O798" s="5">
        <f t="shared" si="36"/>
        <v>2888</v>
      </c>
      <c r="P798" s="9">
        <f t="shared" si="37"/>
        <v>1634</v>
      </c>
      <c r="Q798">
        <f t="shared" si="38"/>
        <v>0</v>
      </c>
      <c r="R798">
        <f>IF(AND(P798&gt;=5000,H798="east",E798="cookies"),P798*10%,0)</f>
        <v>0</v>
      </c>
      <c r="S798">
        <f>IF(OR(P798&gt;=5000,H798="east",E798="cookies"),P798*10%,0)</f>
        <v>0</v>
      </c>
    </row>
    <row r="799" spans="2:19" x14ac:dyDescent="0.35">
      <c r="B799" s="5" t="s">
        <v>42</v>
      </c>
      <c r="C799" s="5" t="s">
        <v>30</v>
      </c>
      <c r="D799" s="5" t="s">
        <v>837</v>
      </c>
      <c r="E799" s="5" t="s">
        <v>9</v>
      </c>
      <c r="F799" s="6">
        <v>44078</v>
      </c>
      <c r="G799" s="5" t="s">
        <v>10</v>
      </c>
      <c r="H799" s="5" t="s">
        <v>6</v>
      </c>
      <c r="I799" s="7" t="s">
        <v>11</v>
      </c>
      <c r="J799" s="5">
        <v>63</v>
      </c>
      <c r="K799" s="5" t="str">
        <f>IF(J799&lt;50,"rendah","tinggi")</f>
        <v>tinggi</v>
      </c>
      <c r="L799" s="5">
        <v>142</v>
      </c>
      <c r="M799" s="5">
        <v>20</v>
      </c>
      <c r="N799" s="8">
        <f>M799*J799</f>
        <v>1260</v>
      </c>
      <c r="O799" s="5">
        <f t="shared" si="36"/>
        <v>2840</v>
      </c>
      <c r="P799" s="9">
        <f t="shared" si="37"/>
        <v>1580</v>
      </c>
      <c r="Q799">
        <f t="shared" si="38"/>
        <v>0</v>
      </c>
      <c r="R799">
        <f>IF(AND(P799&gt;=5000,H799="east",E799="cookies"),P799*10%,0)</f>
        <v>0</v>
      </c>
      <c r="S799">
        <f>IF(OR(P799&gt;=5000,H799="east",E799="cookies"),P799*10%,0)</f>
        <v>158</v>
      </c>
    </row>
    <row r="800" spans="2:19" x14ac:dyDescent="0.35">
      <c r="B800" s="5" t="s">
        <v>42</v>
      </c>
      <c r="C800" s="5" t="s">
        <v>27</v>
      </c>
      <c r="D800" s="5" t="s">
        <v>842</v>
      </c>
      <c r="E800" s="5" t="s">
        <v>14</v>
      </c>
      <c r="F800" s="6">
        <v>44079</v>
      </c>
      <c r="G800" s="5" t="s">
        <v>10</v>
      </c>
      <c r="H800" s="5" t="s">
        <v>6</v>
      </c>
      <c r="I800" s="7" t="s">
        <v>7</v>
      </c>
      <c r="J800" s="5">
        <v>94</v>
      </c>
      <c r="K800" s="5" t="str">
        <f>IF(J800&lt;50,"rendah","tinggi")</f>
        <v>tinggi</v>
      </c>
      <c r="L800" s="5">
        <v>213</v>
      </c>
      <c r="M800" s="5">
        <v>64</v>
      </c>
      <c r="N800" s="8">
        <f>M800*J800</f>
        <v>6016</v>
      </c>
      <c r="O800" s="5">
        <f t="shared" si="36"/>
        <v>13632</v>
      </c>
      <c r="P800" s="9">
        <f t="shared" si="37"/>
        <v>7616</v>
      </c>
      <c r="Q800">
        <f t="shared" si="38"/>
        <v>228.48</v>
      </c>
      <c r="R800">
        <f>IF(AND(P800&gt;=5000,H800="east",E800="cookies"),P800*10%,0)</f>
        <v>0</v>
      </c>
      <c r="S800">
        <f>IF(OR(P800&gt;=5000,H800="east",E800="cookies"),P800*10%,0)</f>
        <v>761.6</v>
      </c>
    </row>
    <row r="801" spans="2:19" x14ac:dyDescent="0.35">
      <c r="B801" s="5" t="s">
        <v>42</v>
      </c>
      <c r="C801" s="5" t="s">
        <v>17</v>
      </c>
      <c r="D801" s="5" t="s">
        <v>841</v>
      </c>
      <c r="E801" s="5" t="s">
        <v>14</v>
      </c>
      <c r="F801" s="6">
        <v>44079</v>
      </c>
      <c r="G801" s="7" t="s">
        <v>5</v>
      </c>
      <c r="H801" s="5" t="s">
        <v>6</v>
      </c>
      <c r="I801" s="7" t="s">
        <v>7</v>
      </c>
      <c r="J801" s="5">
        <v>46</v>
      </c>
      <c r="K801" s="5" t="str">
        <f>IF(J801&lt;50,"rendah","tinggi")</f>
        <v>rendah</v>
      </c>
      <c r="L801" s="5">
        <v>104</v>
      </c>
      <c r="M801" s="5">
        <v>63</v>
      </c>
      <c r="N801" s="8">
        <f>M801*J801</f>
        <v>2898</v>
      </c>
      <c r="O801" s="5">
        <f t="shared" si="36"/>
        <v>6552</v>
      </c>
      <c r="P801" s="9">
        <f t="shared" si="37"/>
        <v>3654</v>
      </c>
      <c r="Q801">
        <f t="shared" si="38"/>
        <v>0</v>
      </c>
      <c r="R801">
        <f>IF(AND(P801&gt;=5000,H801="east",E801="cookies"),P801*10%,0)</f>
        <v>0</v>
      </c>
      <c r="S801">
        <f>IF(OR(P801&gt;=5000,H801="east",E801="cookies"),P801*10%,0)</f>
        <v>365.40000000000003</v>
      </c>
    </row>
    <row r="802" spans="2:19" x14ac:dyDescent="0.35">
      <c r="B802" s="5" t="s">
        <v>45</v>
      </c>
      <c r="C802" s="5" t="s">
        <v>28</v>
      </c>
      <c r="D802" s="5" t="s">
        <v>843</v>
      </c>
      <c r="E802" s="5" t="s">
        <v>9</v>
      </c>
      <c r="F802" s="6">
        <v>44079</v>
      </c>
      <c r="G802" s="5" t="s">
        <v>24</v>
      </c>
      <c r="H802" s="5" t="s">
        <v>20</v>
      </c>
      <c r="I802" s="7" t="s">
        <v>7</v>
      </c>
      <c r="J802" s="5">
        <v>68</v>
      </c>
      <c r="K802" s="5" t="str">
        <f>IF(J802&lt;50,"rendah","tinggi")</f>
        <v>tinggi</v>
      </c>
      <c r="L802" s="5">
        <v>153</v>
      </c>
      <c r="M802" s="5">
        <v>20</v>
      </c>
      <c r="N802" s="8">
        <f>M802*J802</f>
        <v>1360</v>
      </c>
      <c r="O802" s="5">
        <f t="shared" si="36"/>
        <v>3060</v>
      </c>
      <c r="P802" s="9">
        <f t="shared" si="37"/>
        <v>1700</v>
      </c>
      <c r="Q802">
        <f t="shared" si="38"/>
        <v>0</v>
      </c>
      <c r="R802">
        <f>IF(AND(P802&gt;=5000,H802="east",E802="cookies"),P802*10%,0)</f>
        <v>0</v>
      </c>
      <c r="S802">
        <f>IF(OR(P802&gt;=5000,H802="east",E802="cookies"),P802*10%,0)</f>
        <v>170</v>
      </c>
    </row>
    <row r="803" spans="2:19" x14ac:dyDescent="0.35">
      <c r="B803" s="5" t="s">
        <v>43</v>
      </c>
      <c r="C803" s="5" t="s">
        <v>23</v>
      </c>
      <c r="D803" s="5" t="s">
        <v>847</v>
      </c>
      <c r="E803" s="5" t="s">
        <v>14</v>
      </c>
      <c r="F803" s="6">
        <v>44080</v>
      </c>
      <c r="G803" s="5" t="s">
        <v>15</v>
      </c>
      <c r="H803" s="5" t="s">
        <v>16</v>
      </c>
      <c r="I803" s="7" t="s">
        <v>11</v>
      </c>
      <c r="J803" s="5">
        <v>64</v>
      </c>
      <c r="K803" s="5" t="str">
        <f>IF(J803&lt;50,"rendah","tinggi")</f>
        <v>tinggi</v>
      </c>
      <c r="L803" s="5">
        <v>144</v>
      </c>
      <c r="M803" s="5">
        <v>84</v>
      </c>
      <c r="N803" s="8">
        <f>M803*J803</f>
        <v>5376</v>
      </c>
      <c r="O803" s="5">
        <f t="shared" si="36"/>
        <v>12096</v>
      </c>
      <c r="P803" s="9">
        <f t="shared" si="37"/>
        <v>6720</v>
      </c>
      <c r="Q803">
        <f t="shared" si="38"/>
        <v>201.6</v>
      </c>
      <c r="R803">
        <f>IF(AND(P803&gt;=5000,H803="east",E803="cookies"),P803*10%,0)</f>
        <v>0</v>
      </c>
      <c r="S803">
        <f>IF(OR(P803&gt;=5000,H803="east",E803="cookies"),P803*10%,0)</f>
        <v>672</v>
      </c>
    </row>
    <row r="804" spans="2:19" x14ac:dyDescent="0.35">
      <c r="B804" s="5" t="s">
        <v>42</v>
      </c>
      <c r="C804" s="5" t="s">
        <v>26</v>
      </c>
      <c r="D804" s="5" t="s">
        <v>844</v>
      </c>
      <c r="E804" s="5" t="s">
        <v>14</v>
      </c>
      <c r="F804" s="6">
        <v>44080</v>
      </c>
      <c r="G804" s="5" t="s">
        <v>10</v>
      </c>
      <c r="H804" s="5" t="s">
        <v>6</v>
      </c>
      <c r="I804" s="7" t="s">
        <v>11</v>
      </c>
      <c r="J804" s="5">
        <v>74</v>
      </c>
      <c r="K804" s="5" t="str">
        <f>IF(J804&lt;50,"rendah","tinggi")</f>
        <v>tinggi</v>
      </c>
      <c r="L804" s="5">
        <v>168</v>
      </c>
      <c r="M804" s="5">
        <v>63</v>
      </c>
      <c r="N804" s="8">
        <f>M804*J804</f>
        <v>4662</v>
      </c>
      <c r="O804" s="5">
        <f t="shared" si="36"/>
        <v>10584</v>
      </c>
      <c r="P804" s="9">
        <f t="shared" si="37"/>
        <v>5922</v>
      </c>
      <c r="Q804">
        <f t="shared" si="38"/>
        <v>177.66</v>
      </c>
      <c r="R804">
        <f>IF(AND(P804&gt;=5000,H804="east",E804="cookies"),P804*10%,0)</f>
        <v>0</v>
      </c>
      <c r="S804">
        <f>IF(OR(P804&gt;=5000,H804="east",E804="cookies"),P804*10%,0)</f>
        <v>592.20000000000005</v>
      </c>
    </row>
    <row r="805" spans="2:19" x14ac:dyDescent="0.35">
      <c r="B805" s="5" t="s">
        <v>45</v>
      </c>
      <c r="C805" s="5" t="s">
        <v>17</v>
      </c>
      <c r="D805" s="5" t="s">
        <v>845</v>
      </c>
      <c r="E805" s="5" t="s">
        <v>14</v>
      </c>
      <c r="F805" s="6">
        <v>44080</v>
      </c>
      <c r="G805" s="5" t="s">
        <v>24</v>
      </c>
      <c r="H805" s="5" t="s">
        <v>20</v>
      </c>
      <c r="I805" s="7" t="s">
        <v>11</v>
      </c>
      <c r="J805" s="5">
        <v>46</v>
      </c>
      <c r="K805" s="5" t="str">
        <f>IF(J805&lt;50,"rendah","tinggi")</f>
        <v>rendah</v>
      </c>
      <c r="L805" s="5">
        <v>104</v>
      </c>
      <c r="M805" s="5">
        <v>96</v>
      </c>
      <c r="N805" s="8">
        <f>M805*J805</f>
        <v>4416</v>
      </c>
      <c r="O805" s="5">
        <f t="shared" si="36"/>
        <v>9984</v>
      </c>
      <c r="P805" s="9">
        <f t="shared" si="37"/>
        <v>5568</v>
      </c>
      <c r="Q805">
        <f t="shared" si="38"/>
        <v>167.04</v>
      </c>
      <c r="R805">
        <f>IF(AND(P805&gt;=5000,H805="east",E805="cookies"),P805*10%,0)</f>
        <v>0</v>
      </c>
      <c r="S805">
        <f>IF(OR(P805&gt;=5000,H805="east",E805="cookies"),P805*10%,0)</f>
        <v>556.80000000000007</v>
      </c>
    </row>
    <row r="806" spans="2:19" x14ac:dyDescent="0.35">
      <c r="B806" s="5" t="s">
        <v>43</v>
      </c>
      <c r="C806" s="5" t="s">
        <v>28</v>
      </c>
      <c r="D806" s="5" t="s">
        <v>846</v>
      </c>
      <c r="E806" s="5" t="s">
        <v>9</v>
      </c>
      <c r="F806" s="6">
        <v>44080</v>
      </c>
      <c r="G806" s="7" t="s">
        <v>29</v>
      </c>
      <c r="H806" s="5" t="s">
        <v>16</v>
      </c>
      <c r="I806" s="7" t="s">
        <v>11</v>
      </c>
      <c r="J806" s="5">
        <v>68</v>
      </c>
      <c r="K806" s="5" t="str">
        <f>IF(J806&lt;50,"rendah","tinggi")</f>
        <v>tinggi</v>
      </c>
      <c r="L806" s="5">
        <v>153</v>
      </c>
      <c r="M806" s="5">
        <v>41</v>
      </c>
      <c r="N806" s="8">
        <f>M806*J806</f>
        <v>2788</v>
      </c>
      <c r="O806" s="5">
        <f t="shared" si="36"/>
        <v>6273</v>
      </c>
      <c r="P806" s="9">
        <f t="shared" si="37"/>
        <v>3485</v>
      </c>
      <c r="Q806">
        <f t="shared" si="38"/>
        <v>0</v>
      </c>
      <c r="R806">
        <f>IF(AND(P806&gt;=5000,H806="east",E806="cookies"),P806*10%,0)</f>
        <v>0</v>
      </c>
      <c r="S806">
        <f>IF(OR(P806&gt;=5000,H806="east",E806="cookies"),P806*10%,0)</f>
        <v>348.5</v>
      </c>
    </row>
    <row r="807" spans="2:19" x14ac:dyDescent="0.35">
      <c r="B807" s="5" t="s">
        <v>43</v>
      </c>
      <c r="C807" s="5" t="s">
        <v>12</v>
      </c>
      <c r="D807" s="5" t="s">
        <v>850</v>
      </c>
      <c r="E807" s="5" t="s">
        <v>4</v>
      </c>
      <c r="F807" s="6">
        <v>44081</v>
      </c>
      <c r="G807" s="7" t="s">
        <v>29</v>
      </c>
      <c r="H807" s="5" t="s">
        <v>16</v>
      </c>
      <c r="I807" s="7" t="s">
        <v>11</v>
      </c>
      <c r="J807" s="5">
        <v>100</v>
      </c>
      <c r="K807" s="5" t="str">
        <f>IF(J807&lt;50,"rendah","tinggi")</f>
        <v>tinggi</v>
      </c>
      <c r="L807" s="5">
        <v>225</v>
      </c>
      <c r="M807" s="5">
        <v>100</v>
      </c>
      <c r="N807" s="8">
        <f>M807*J807</f>
        <v>10000</v>
      </c>
      <c r="O807" s="5">
        <f t="shared" si="36"/>
        <v>22500</v>
      </c>
      <c r="P807" s="9">
        <f t="shared" si="37"/>
        <v>12500</v>
      </c>
      <c r="Q807">
        <f t="shared" si="38"/>
        <v>375</v>
      </c>
      <c r="R807">
        <f>IF(AND(P807&gt;=5000,H807="east",E807="cookies"),P807*10%,0)</f>
        <v>0</v>
      </c>
      <c r="S807">
        <f>IF(OR(P807&gt;=5000,H807="east",E807="cookies"),P807*10%,0)</f>
        <v>1250</v>
      </c>
    </row>
    <row r="808" spans="2:19" x14ac:dyDescent="0.35">
      <c r="B808" s="5" t="s">
        <v>44</v>
      </c>
      <c r="C808" s="5" t="s">
        <v>3</v>
      </c>
      <c r="D808" s="5" t="s">
        <v>849</v>
      </c>
      <c r="E808" s="5" t="s">
        <v>4</v>
      </c>
      <c r="F808" s="6">
        <v>44081</v>
      </c>
      <c r="G808" s="7" t="s">
        <v>29</v>
      </c>
      <c r="H808" s="5" t="s">
        <v>16</v>
      </c>
      <c r="I808" s="7" t="s">
        <v>7</v>
      </c>
      <c r="J808" s="5">
        <v>105</v>
      </c>
      <c r="K808" s="5" t="str">
        <f>IF(J808&lt;50,"rendah","tinggi")</f>
        <v>tinggi</v>
      </c>
      <c r="L808" s="5">
        <v>237</v>
      </c>
      <c r="M808" s="5">
        <v>90</v>
      </c>
      <c r="N808" s="8">
        <f>M808*J808</f>
        <v>9450</v>
      </c>
      <c r="O808" s="5">
        <f t="shared" si="36"/>
        <v>21330</v>
      </c>
      <c r="P808" s="9">
        <f t="shared" si="37"/>
        <v>11880</v>
      </c>
      <c r="Q808">
        <f t="shared" si="38"/>
        <v>356.4</v>
      </c>
      <c r="R808">
        <f>IF(AND(P808&gt;=5000,H808="east",E808="cookies"),P808*10%,0)</f>
        <v>0</v>
      </c>
      <c r="S808">
        <f>IF(OR(P808&gt;=5000,H808="east",E808="cookies"),P808*10%,0)</f>
        <v>1188</v>
      </c>
    </row>
    <row r="809" spans="2:19" x14ac:dyDescent="0.35">
      <c r="B809" s="5" t="s">
        <v>44</v>
      </c>
      <c r="C809" s="5" t="s">
        <v>27</v>
      </c>
      <c r="D809" s="5" t="s">
        <v>848</v>
      </c>
      <c r="E809" s="5" t="s">
        <v>14</v>
      </c>
      <c r="F809" s="6">
        <v>44081</v>
      </c>
      <c r="G809" s="5" t="s">
        <v>15</v>
      </c>
      <c r="H809" s="5" t="s">
        <v>16</v>
      </c>
      <c r="I809" s="7" t="s">
        <v>11</v>
      </c>
      <c r="J809" s="5">
        <v>94</v>
      </c>
      <c r="K809" s="5" t="str">
        <f>IF(J809&lt;50,"rendah","tinggi")</f>
        <v>tinggi</v>
      </c>
      <c r="L809" s="5">
        <v>213</v>
      </c>
      <c r="M809" s="5">
        <v>72</v>
      </c>
      <c r="N809" s="8">
        <f>M809*J809</f>
        <v>6768</v>
      </c>
      <c r="O809" s="5">
        <f t="shared" si="36"/>
        <v>15336</v>
      </c>
      <c r="P809" s="9">
        <f t="shared" si="37"/>
        <v>8568</v>
      </c>
      <c r="Q809">
        <f t="shared" si="38"/>
        <v>257.03999999999996</v>
      </c>
      <c r="R809">
        <f>IF(AND(P809&gt;=5000,H809="east",E809="cookies"),P809*10%,0)</f>
        <v>0</v>
      </c>
      <c r="S809">
        <f>IF(OR(P809&gt;=5000,H809="east",E809="cookies"),P809*10%,0)</f>
        <v>856.80000000000007</v>
      </c>
    </row>
    <row r="810" spans="2:19" x14ac:dyDescent="0.35">
      <c r="B810" s="5" t="s">
        <v>45</v>
      </c>
      <c r="C810" s="5" t="s">
        <v>22</v>
      </c>
      <c r="D810" s="5" t="s">
        <v>851</v>
      </c>
      <c r="E810" s="5" t="s">
        <v>14</v>
      </c>
      <c r="F810" s="6">
        <v>44082</v>
      </c>
      <c r="G810" s="5" t="s">
        <v>24</v>
      </c>
      <c r="H810" s="5" t="s">
        <v>20</v>
      </c>
      <c r="I810" s="7" t="s">
        <v>11</v>
      </c>
      <c r="J810" s="5">
        <v>63</v>
      </c>
      <c r="K810" s="5" t="str">
        <f>IF(J810&lt;50,"rendah","tinggi")</f>
        <v>tinggi</v>
      </c>
      <c r="L810" s="5">
        <v>145</v>
      </c>
      <c r="M810" s="5">
        <v>89</v>
      </c>
      <c r="N810" s="8">
        <f>M810*J810</f>
        <v>5607</v>
      </c>
      <c r="O810" s="5">
        <f t="shared" si="36"/>
        <v>12905</v>
      </c>
      <c r="P810" s="9">
        <f t="shared" si="37"/>
        <v>7298</v>
      </c>
      <c r="Q810">
        <f t="shared" si="38"/>
        <v>218.94</v>
      </c>
      <c r="R810">
        <f>IF(AND(P810&gt;=5000,H810="east",E810="cookies"),P810*10%,0)</f>
        <v>0</v>
      </c>
      <c r="S810">
        <f>IF(OR(P810&gt;=5000,H810="east",E810="cookies"),P810*10%,0)</f>
        <v>729.80000000000007</v>
      </c>
    </row>
    <row r="811" spans="2:19" x14ac:dyDescent="0.35">
      <c r="B811" s="5" t="s">
        <v>43</v>
      </c>
      <c r="C811" s="5" t="s">
        <v>30</v>
      </c>
      <c r="D811" s="5" t="s">
        <v>854</v>
      </c>
      <c r="E811" s="5" t="s">
        <v>9</v>
      </c>
      <c r="F811" s="6">
        <v>44082</v>
      </c>
      <c r="G811" s="5" t="s">
        <v>15</v>
      </c>
      <c r="H811" s="5" t="s">
        <v>16</v>
      </c>
      <c r="I811" s="7" t="s">
        <v>7</v>
      </c>
      <c r="J811" s="5">
        <v>63</v>
      </c>
      <c r="K811" s="5" t="str">
        <f>IF(J811&lt;50,"rendah","tinggi")</f>
        <v>tinggi</v>
      </c>
      <c r="L811" s="5">
        <v>142</v>
      </c>
      <c r="M811" s="5">
        <v>87</v>
      </c>
      <c r="N811" s="8">
        <f>M811*J811</f>
        <v>5481</v>
      </c>
      <c r="O811" s="5">
        <f t="shared" si="36"/>
        <v>12354</v>
      </c>
      <c r="P811" s="9">
        <f t="shared" si="37"/>
        <v>6873</v>
      </c>
      <c r="Q811">
        <f t="shared" si="38"/>
        <v>206.19</v>
      </c>
      <c r="R811">
        <f>IF(AND(P811&gt;=5000,H811="east",E811="cookies"),P811*10%,0)</f>
        <v>0</v>
      </c>
      <c r="S811">
        <f>IF(OR(P811&gt;=5000,H811="east",E811="cookies"),P811*10%,0)</f>
        <v>687.30000000000007</v>
      </c>
    </row>
    <row r="812" spans="2:19" x14ac:dyDescent="0.35">
      <c r="B812" s="5" t="s">
        <v>45</v>
      </c>
      <c r="C812" s="5" t="s">
        <v>21</v>
      </c>
      <c r="D812" s="5" t="s">
        <v>852</v>
      </c>
      <c r="E812" s="5" t="s">
        <v>14</v>
      </c>
      <c r="F812" s="6">
        <v>44082</v>
      </c>
      <c r="G812" s="5" t="s">
        <v>24</v>
      </c>
      <c r="H812" s="5" t="s">
        <v>20</v>
      </c>
      <c r="I812" s="7" t="s">
        <v>11</v>
      </c>
      <c r="J812" s="5">
        <v>57</v>
      </c>
      <c r="K812" s="5" t="str">
        <f>IF(J812&lt;50,"rendah","tinggi")</f>
        <v>tinggi</v>
      </c>
      <c r="L812" s="5">
        <v>129</v>
      </c>
      <c r="M812" s="5">
        <v>95</v>
      </c>
      <c r="N812" s="8">
        <f>M812*J812</f>
        <v>5415</v>
      </c>
      <c r="O812" s="5">
        <f t="shared" si="36"/>
        <v>12255</v>
      </c>
      <c r="P812" s="9">
        <f t="shared" si="37"/>
        <v>6840</v>
      </c>
      <c r="Q812">
        <f t="shared" si="38"/>
        <v>205.2</v>
      </c>
      <c r="R812">
        <f>IF(AND(P812&gt;=5000,H812="east",E812="cookies"),P812*10%,0)</f>
        <v>0</v>
      </c>
      <c r="S812">
        <f>IF(OR(P812&gt;=5000,H812="east",E812="cookies"),P812*10%,0)</f>
        <v>684</v>
      </c>
    </row>
    <row r="813" spans="2:19" x14ac:dyDescent="0.35">
      <c r="B813" s="5" t="s">
        <v>44</v>
      </c>
      <c r="C813" s="5" t="s">
        <v>21</v>
      </c>
      <c r="D813" s="5" t="s">
        <v>853</v>
      </c>
      <c r="E813" s="5" t="s">
        <v>14</v>
      </c>
      <c r="F813" s="6">
        <v>44082</v>
      </c>
      <c r="G813" s="5" t="s">
        <v>15</v>
      </c>
      <c r="H813" s="5" t="s">
        <v>16</v>
      </c>
      <c r="I813" s="7" t="s">
        <v>11</v>
      </c>
      <c r="J813" s="5">
        <v>57</v>
      </c>
      <c r="K813" s="5" t="str">
        <f>IF(J813&lt;50,"rendah","tinggi")</f>
        <v>tinggi</v>
      </c>
      <c r="L813" s="5">
        <v>129</v>
      </c>
      <c r="M813" s="5">
        <v>6</v>
      </c>
      <c r="N813" s="8">
        <f>M813*J813</f>
        <v>342</v>
      </c>
      <c r="O813" s="5">
        <f t="shared" si="36"/>
        <v>774</v>
      </c>
      <c r="P813" s="9">
        <f t="shared" si="37"/>
        <v>432</v>
      </c>
      <c r="Q813">
        <f t="shared" si="38"/>
        <v>0</v>
      </c>
      <c r="R813">
        <f>IF(AND(P813&gt;=5000,H813="east",E813="cookies"),P813*10%,0)</f>
        <v>0</v>
      </c>
      <c r="S813">
        <f>IF(OR(P813&gt;=5000,H813="east",E813="cookies"),P813*10%,0)</f>
        <v>0</v>
      </c>
    </row>
    <row r="814" spans="2:19" x14ac:dyDescent="0.35">
      <c r="B814" s="5" t="s">
        <v>44</v>
      </c>
      <c r="C814" s="5" t="s">
        <v>18</v>
      </c>
      <c r="D814" s="5" t="s">
        <v>856</v>
      </c>
      <c r="E814" s="5" t="s">
        <v>14</v>
      </c>
      <c r="F814" s="6">
        <v>44083</v>
      </c>
      <c r="G814" s="7" t="s">
        <v>29</v>
      </c>
      <c r="H814" s="5" t="s">
        <v>16</v>
      </c>
      <c r="I814" s="7" t="s">
        <v>7</v>
      </c>
      <c r="J814" s="5">
        <v>68</v>
      </c>
      <c r="K814" s="5" t="str">
        <f>IF(J814&lt;50,"rendah","tinggi")</f>
        <v>tinggi</v>
      </c>
      <c r="L814" s="5">
        <v>153</v>
      </c>
      <c r="M814" s="5">
        <v>49</v>
      </c>
      <c r="N814" s="8">
        <f>M814*J814</f>
        <v>3332</v>
      </c>
      <c r="O814" s="5">
        <f t="shared" si="36"/>
        <v>7497</v>
      </c>
      <c r="P814" s="9">
        <f t="shared" si="37"/>
        <v>4165</v>
      </c>
      <c r="Q814">
        <f t="shared" si="38"/>
        <v>0</v>
      </c>
      <c r="R814">
        <f>IF(AND(P814&gt;=5000,H814="east",E814="cookies"),P814*10%,0)</f>
        <v>0</v>
      </c>
      <c r="S814">
        <f>IF(OR(P814&gt;=5000,H814="east",E814="cookies"),P814*10%,0)</f>
        <v>0</v>
      </c>
    </row>
    <row r="815" spans="2:19" x14ac:dyDescent="0.35">
      <c r="B815" s="5" t="s">
        <v>42</v>
      </c>
      <c r="C815" s="5" t="s">
        <v>13</v>
      </c>
      <c r="D815" s="5" t="s">
        <v>855</v>
      </c>
      <c r="E815" s="5" t="s">
        <v>14</v>
      </c>
      <c r="F815" s="6">
        <v>44083</v>
      </c>
      <c r="G815" s="5" t="s">
        <v>10</v>
      </c>
      <c r="H815" s="5" t="s">
        <v>6</v>
      </c>
      <c r="I815" s="7" t="s">
        <v>11</v>
      </c>
      <c r="J815" s="5">
        <v>33</v>
      </c>
      <c r="K815" s="5" t="str">
        <f>IF(J815&lt;50,"rendah","tinggi")</f>
        <v>rendah</v>
      </c>
      <c r="L815" s="5">
        <v>76</v>
      </c>
      <c r="M815" s="5">
        <v>74</v>
      </c>
      <c r="N815" s="8">
        <f>M815*J815</f>
        <v>2442</v>
      </c>
      <c r="O815" s="5">
        <f t="shared" si="36"/>
        <v>5624</v>
      </c>
      <c r="P815" s="9">
        <f t="shared" si="37"/>
        <v>3182</v>
      </c>
      <c r="Q815">
        <f t="shared" si="38"/>
        <v>0</v>
      </c>
      <c r="R815">
        <f>IF(AND(P815&gt;=5000,H815="east",E815="cookies"),P815*10%,0)</f>
        <v>0</v>
      </c>
      <c r="S815">
        <f>IF(OR(P815&gt;=5000,H815="east",E815="cookies"),P815*10%,0)</f>
        <v>318.20000000000005</v>
      </c>
    </row>
    <row r="816" spans="2:19" x14ac:dyDescent="0.35">
      <c r="B816" s="5" t="s">
        <v>44</v>
      </c>
      <c r="C816" s="5" t="s">
        <v>27</v>
      </c>
      <c r="D816" s="5" t="s">
        <v>858</v>
      </c>
      <c r="E816" s="5" t="s">
        <v>14</v>
      </c>
      <c r="F816" s="6">
        <v>44084</v>
      </c>
      <c r="G816" s="7" t="s">
        <v>29</v>
      </c>
      <c r="H816" s="5" t="s">
        <v>16</v>
      </c>
      <c r="I816" s="7" t="s">
        <v>7</v>
      </c>
      <c r="J816" s="5">
        <v>94</v>
      </c>
      <c r="K816" s="5" t="str">
        <f>IF(J816&lt;50,"rendah","tinggi")</f>
        <v>tinggi</v>
      </c>
      <c r="L816" s="5">
        <v>213</v>
      </c>
      <c r="M816" s="5">
        <v>69</v>
      </c>
      <c r="N816" s="8">
        <f>M816*J816</f>
        <v>6486</v>
      </c>
      <c r="O816" s="5">
        <f t="shared" si="36"/>
        <v>14697</v>
      </c>
      <c r="P816" s="9">
        <f t="shared" si="37"/>
        <v>8211</v>
      </c>
      <c r="Q816">
        <f t="shared" si="38"/>
        <v>246.32999999999998</v>
      </c>
      <c r="R816">
        <f>IF(AND(P816&gt;=5000,H816="east",E816="cookies"),P816*10%,0)</f>
        <v>0</v>
      </c>
      <c r="S816">
        <f>IF(OR(P816&gt;=5000,H816="east",E816="cookies"),P816*10%,0)</f>
        <v>821.1</v>
      </c>
    </row>
    <row r="817" spans="2:19" x14ac:dyDescent="0.35">
      <c r="B817" s="5" t="s">
        <v>42</v>
      </c>
      <c r="C817" s="5" t="s">
        <v>8</v>
      </c>
      <c r="D817" s="5" t="s">
        <v>857</v>
      </c>
      <c r="E817" s="5" t="s">
        <v>9</v>
      </c>
      <c r="F817" s="6">
        <v>44084</v>
      </c>
      <c r="G817" s="5" t="s">
        <v>10</v>
      </c>
      <c r="H817" s="5" t="s">
        <v>6</v>
      </c>
      <c r="I817" s="7" t="s">
        <v>11</v>
      </c>
      <c r="J817" s="5">
        <v>48</v>
      </c>
      <c r="K817" s="5" t="str">
        <f>IF(J817&lt;50,"rendah","tinggi")</f>
        <v>rendah</v>
      </c>
      <c r="L817" s="5">
        <v>108</v>
      </c>
      <c r="M817" s="5">
        <v>55</v>
      </c>
      <c r="N817" s="8">
        <f>M817*J817</f>
        <v>2640</v>
      </c>
      <c r="O817" s="5">
        <f t="shared" si="36"/>
        <v>5940</v>
      </c>
      <c r="P817" s="9">
        <f t="shared" si="37"/>
        <v>3300</v>
      </c>
      <c r="Q817">
        <f t="shared" si="38"/>
        <v>0</v>
      </c>
      <c r="R817">
        <f>IF(AND(P817&gt;=5000,H817="east",E817="cookies"),P817*10%,0)</f>
        <v>0</v>
      </c>
      <c r="S817">
        <f>IF(OR(P817&gt;=5000,H817="east",E817="cookies"),P817*10%,0)</f>
        <v>330</v>
      </c>
    </row>
    <row r="818" spans="2:19" x14ac:dyDescent="0.35">
      <c r="B818" s="5" t="s">
        <v>43</v>
      </c>
      <c r="C818" s="5" t="s">
        <v>8</v>
      </c>
      <c r="D818" s="5" t="s">
        <v>861</v>
      </c>
      <c r="E818" s="5" t="s">
        <v>9</v>
      </c>
      <c r="F818" s="6">
        <v>44085</v>
      </c>
      <c r="G818" s="5" t="s">
        <v>15</v>
      </c>
      <c r="H818" s="5" t="s">
        <v>16</v>
      </c>
      <c r="I818" s="7" t="s">
        <v>7</v>
      </c>
      <c r="J818" s="5">
        <v>48</v>
      </c>
      <c r="K818" s="5" t="str">
        <f>IF(J818&lt;50,"rendah","tinggi")</f>
        <v>rendah</v>
      </c>
      <c r="L818" s="5">
        <v>108</v>
      </c>
      <c r="M818" s="5">
        <v>76</v>
      </c>
      <c r="N818" s="8">
        <f>M818*J818</f>
        <v>3648</v>
      </c>
      <c r="O818" s="5">
        <f t="shared" si="36"/>
        <v>8208</v>
      </c>
      <c r="P818" s="9">
        <f t="shared" si="37"/>
        <v>4560</v>
      </c>
      <c r="Q818">
        <f t="shared" si="38"/>
        <v>0</v>
      </c>
      <c r="R818">
        <f>IF(AND(P818&gt;=5000,H818="east",E818="cookies"),P818*10%,0)</f>
        <v>0</v>
      </c>
      <c r="S818">
        <f>IF(OR(P818&gt;=5000,H818="east",E818="cookies"),P818*10%,0)</f>
        <v>456</v>
      </c>
    </row>
    <row r="819" spans="2:19" x14ac:dyDescent="0.35">
      <c r="B819" s="5" t="s">
        <v>45</v>
      </c>
      <c r="C819" s="5" t="s">
        <v>17</v>
      </c>
      <c r="D819" s="5" t="s">
        <v>860</v>
      </c>
      <c r="E819" s="5" t="s">
        <v>14</v>
      </c>
      <c r="F819" s="6">
        <v>44085</v>
      </c>
      <c r="G819" s="5" t="s">
        <v>24</v>
      </c>
      <c r="H819" s="5" t="s">
        <v>20</v>
      </c>
      <c r="I819" s="7" t="s">
        <v>11</v>
      </c>
      <c r="J819" s="5">
        <v>46</v>
      </c>
      <c r="K819" s="5" t="str">
        <f>IF(J819&lt;50,"rendah","tinggi")</f>
        <v>rendah</v>
      </c>
      <c r="L819" s="5">
        <v>104</v>
      </c>
      <c r="M819" s="5">
        <v>58</v>
      </c>
      <c r="N819" s="8">
        <f>M819*J819</f>
        <v>2668</v>
      </c>
      <c r="O819" s="5">
        <f t="shared" si="36"/>
        <v>6032</v>
      </c>
      <c r="P819" s="9">
        <f t="shared" si="37"/>
        <v>3364</v>
      </c>
      <c r="Q819">
        <f t="shared" si="38"/>
        <v>0</v>
      </c>
      <c r="R819">
        <f>IF(AND(P819&gt;=5000,H819="east",E819="cookies"),P819*10%,0)</f>
        <v>0</v>
      </c>
      <c r="S819">
        <f>IF(OR(P819&gt;=5000,H819="east",E819="cookies"),P819*10%,0)</f>
        <v>0</v>
      </c>
    </row>
    <row r="820" spans="2:19" x14ac:dyDescent="0.35">
      <c r="B820" s="5" t="s">
        <v>45</v>
      </c>
      <c r="C820" s="5" t="s">
        <v>13</v>
      </c>
      <c r="D820" s="5" t="s">
        <v>859</v>
      </c>
      <c r="E820" s="5" t="s">
        <v>14</v>
      </c>
      <c r="F820" s="6">
        <v>44085</v>
      </c>
      <c r="G820" s="5" t="s">
        <v>24</v>
      </c>
      <c r="H820" s="5" t="s">
        <v>20</v>
      </c>
      <c r="I820" s="7" t="s">
        <v>11</v>
      </c>
      <c r="J820" s="5">
        <v>33</v>
      </c>
      <c r="K820" s="5" t="str">
        <f>IF(J820&lt;50,"rendah","tinggi")</f>
        <v>rendah</v>
      </c>
      <c r="L820" s="5">
        <v>76</v>
      </c>
      <c r="M820" s="5">
        <v>25</v>
      </c>
      <c r="N820" s="8">
        <f>M820*J820</f>
        <v>825</v>
      </c>
      <c r="O820" s="5">
        <f t="shared" si="36"/>
        <v>1900</v>
      </c>
      <c r="P820" s="9">
        <f t="shared" si="37"/>
        <v>1075</v>
      </c>
      <c r="Q820">
        <f t="shared" si="38"/>
        <v>0</v>
      </c>
      <c r="R820">
        <f>IF(AND(P820&gt;=5000,H820="east",E820="cookies"),P820*10%,0)</f>
        <v>0</v>
      </c>
      <c r="S820">
        <f>IF(OR(P820&gt;=5000,H820="east",E820="cookies"),P820*10%,0)</f>
        <v>0</v>
      </c>
    </row>
    <row r="821" spans="2:19" x14ac:dyDescent="0.35">
      <c r="B821" s="5" t="s">
        <v>45</v>
      </c>
      <c r="C821" s="5" t="s">
        <v>12</v>
      </c>
      <c r="D821" s="5" t="s">
        <v>862</v>
      </c>
      <c r="E821" s="5" t="s">
        <v>4</v>
      </c>
      <c r="F821" s="6">
        <v>44086</v>
      </c>
      <c r="G821" s="7" t="s">
        <v>19</v>
      </c>
      <c r="H821" s="5" t="s">
        <v>20</v>
      </c>
      <c r="I821" s="7" t="s">
        <v>11</v>
      </c>
      <c r="J821" s="5">
        <v>100</v>
      </c>
      <c r="K821" s="5" t="str">
        <f>IF(J821&lt;50,"rendah","tinggi")</f>
        <v>tinggi</v>
      </c>
      <c r="L821" s="5">
        <v>225</v>
      </c>
      <c r="M821" s="5">
        <v>58</v>
      </c>
      <c r="N821" s="8">
        <f>M821*J821</f>
        <v>5800</v>
      </c>
      <c r="O821" s="5">
        <f t="shared" si="36"/>
        <v>13050</v>
      </c>
      <c r="P821" s="9">
        <f t="shared" si="37"/>
        <v>7250</v>
      </c>
      <c r="Q821">
        <f t="shared" si="38"/>
        <v>217.5</v>
      </c>
      <c r="R821">
        <f>IF(AND(P821&gt;=5000,H821="east",E821="cookies"),P821*10%,0)</f>
        <v>0</v>
      </c>
      <c r="S821">
        <f>IF(OR(P821&gt;=5000,H821="east",E821="cookies"),P821*10%,0)</f>
        <v>725</v>
      </c>
    </row>
    <row r="822" spans="2:19" x14ac:dyDescent="0.35">
      <c r="B822" s="5" t="s">
        <v>44</v>
      </c>
      <c r="C822" s="5" t="s">
        <v>31</v>
      </c>
      <c r="D822" s="5" t="s">
        <v>864</v>
      </c>
      <c r="E822" s="5" t="s">
        <v>9</v>
      </c>
      <c r="F822" s="6">
        <v>44086</v>
      </c>
      <c r="G822" s="7" t="s">
        <v>29</v>
      </c>
      <c r="H822" s="5" t="s">
        <v>16</v>
      </c>
      <c r="I822" s="7" t="s">
        <v>7</v>
      </c>
      <c r="J822" s="5">
        <v>41</v>
      </c>
      <c r="K822" s="5" t="str">
        <f>IF(J822&lt;50,"rendah","tinggi")</f>
        <v>rendah</v>
      </c>
      <c r="L822" s="5">
        <v>94</v>
      </c>
      <c r="M822" s="5">
        <v>76</v>
      </c>
      <c r="N822" s="8">
        <f>M822*J822</f>
        <v>3116</v>
      </c>
      <c r="O822" s="5">
        <f t="shared" si="36"/>
        <v>7144</v>
      </c>
      <c r="P822" s="9">
        <f t="shared" si="37"/>
        <v>4028</v>
      </c>
      <c r="Q822">
        <f t="shared" si="38"/>
        <v>0</v>
      </c>
      <c r="R822">
        <f>IF(AND(P822&gt;=5000,H822="east",E822="cookies"),P822*10%,0)</f>
        <v>0</v>
      </c>
      <c r="S822">
        <f>IF(OR(P822&gt;=5000,H822="east",E822="cookies"),P822*10%,0)</f>
        <v>402.8</v>
      </c>
    </row>
    <row r="823" spans="2:19" x14ac:dyDescent="0.35">
      <c r="B823" s="5" t="s">
        <v>44</v>
      </c>
      <c r="C823" s="5" t="s">
        <v>13</v>
      </c>
      <c r="D823" s="5" t="s">
        <v>863</v>
      </c>
      <c r="E823" s="5" t="s">
        <v>14</v>
      </c>
      <c r="F823" s="6">
        <v>44086</v>
      </c>
      <c r="G823" s="5" t="s">
        <v>15</v>
      </c>
      <c r="H823" s="5" t="s">
        <v>16</v>
      </c>
      <c r="I823" s="7" t="s">
        <v>7</v>
      </c>
      <c r="J823" s="5">
        <v>33</v>
      </c>
      <c r="K823" s="5" t="str">
        <f>IF(J823&lt;50,"rendah","tinggi")</f>
        <v>rendah</v>
      </c>
      <c r="L823" s="5">
        <v>76</v>
      </c>
      <c r="M823" s="5">
        <v>64</v>
      </c>
      <c r="N823" s="8">
        <f>M823*J823</f>
        <v>2112</v>
      </c>
      <c r="O823" s="5">
        <f t="shared" si="36"/>
        <v>4864</v>
      </c>
      <c r="P823" s="9">
        <f t="shared" si="37"/>
        <v>2752</v>
      </c>
      <c r="Q823">
        <f t="shared" si="38"/>
        <v>0</v>
      </c>
      <c r="R823">
        <f>IF(AND(P823&gt;=5000,H823="east",E823="cookies"),P823*10%,0)</f>
        <v>0</v>
      </c>
      <c r="S823">
        <f>IF(OR(P823&gt;=5000,H823="east",E823="cookies"),P823*10%,0)</f>
        <v>0</v>
      </c>
    </row>
    <row r="824" spans="2:19" x14ac:dyDescent="0.35">
      <c r="B824" s="5" t="s">
        <v>42</v>
      </c>
      <c r="C824" s="5" t="s">
        <v>25</v>
      </c>
      <c r="D824" s="5" t="s">
        <v>865</v>
      </c>
      <c r="E824" s="5" t="s">
        <v>4</v>
      </c>
      <c r="F824" s="6">
        <v>44087</v>
      </c>
      <c r="G824" s="5" t="s">
        <v>10</v>
      </c>
      <c r="H824" s="5" t="s">
        <v>6</v>
      </c>
      <c r="I824" s="7" t="s">
        <v>7</v>
      </c>
      <c r="J824" s="5">
        <v>92</v>
      </c>
      <c r="K824" s="5" t="str">
        <f>IF(J824&lt;50,"rendah","tinggi")</f>
        <v>tinggi</v>
      </c>
      <c r="L824" s="5">
        <v>207</v>
      </c>
      <c r="M824" s="5">
        <v>95</v>
      </c>
      <c r="N824" s="8">
        <f>M824*J824</f>
        <v>8740</v>
      </c>
      <c r="O824" s="5">
        <f t="shared" si="36"/>
        <v>19665</v>
      </c>
      <c r="P824" s="9">
        <f t="shared" si="37"/>
        <v>10925</v>
      </c>
      <c r="Q824">
        <f t="shared" si="38"/>
        <v>327.75</v>
      </c>
      <c r="R824">
        <f>IF(AND(P824&gt;=5000,H824="east",E824="cookies"),P824*10%,0)</f>
        <v>0</v>
      </c>
      <c r="S824">
        <f>IF(OR(P824&gt;=5000,H824="east",E824="cookies"),P824*10%,0)</f>
        <v>1092.5</v>
      </c>
    </row>
    <row r="825" spans="2:19" x14ac:dyDescent="0.35">
      <c r="B825" s="5" t="s">
        <v>44</v>
      </c>
      <c r="C825" s="5" t="s">
        <v>3</v>
      </c>
      <c r="D825" s="5" t="s">
        <v>866</v>
      </c>
      <c r="E825" s="5" t="s">
        <v>4</v>
      </c>
      <c r="F825" s="6">
        <v>44087</v>
      </c>
      <c r="G825" s="7" t="s">
        <v>29</v>
      </c>
      <c r="H825" s="5" t="s">
        <v>16</v>
      </c>
      <c r="I825" s="7" t="s">
        <v>7</v>
      </c>
      <c r="J825" s="5">
        <v>105</v>
      </c>
      <c r="K825" s="5" t="str">
        <f>IF(J825&lt;50,"rendah","tinggi")</f>
        <v>tinggi</v>
      </c>
      <c r="L825" s="5">
        <v>237</v>
      </c>
      <c r="M825" s="5">
        <v>59</v>
      </c>
      <c r="N825" s="8">
        <f>M825*J825</f>
        <v>6195</v>
      </c>
      <c r="O825" s="5">
        <f t="shared" si="36"/>
        <v>13983</v>
      </c>
      <c r="P825" s="9">
        <f t="shared" si="37"/>
        <v>7788</v>
      </c>
      <c r="Q825">
        <f t="shared" si="38"/>
        <v>233.64</v>
      </c>
      <c r="R825">
        <f>IF(AND(P825&gt;=5000,H825="east",E825="cookies"),P825*10%,0)</f>
        <v>0</v>
      </c>
      <c r="S825">
        <f>IF(OR(P825&gt;=5000,H825="east",E825="cookies"),P825*10%,0)</f>
        <v>778.80000000000007</v>
      </c>
    </row>
    <row r="826" spans="2:19" x14ac:dyDescent="0.35">
      <c r="B826" s="5" t="s">
        <v>44</v>
      </c>
      <c r="C826" s="5" t="s">
        <v>23</v>
      </c>
      <c r="D826" s="5" t="s">
        <v>867</v>
      </c>
      <c r="E826" s="5" t="s">
        <v>14</v>
      </c>
      <c r="F826" s="6">
        <v>44087</v>
      </c>
      <c r="G826" s="5" t="s">
        <v>15</v>
      </c>
      <c r="H826" s="5" t="s">
        <v>16</v>
      </c>
      <c r="I826" s="7" t="s">
        <v>11</v>
      </c>
      <c r="J826" s="5">
        <v>64</v>
      </c>
      <c r="K826" s="5" t="str">
        <f>IF(J826&lt;50,"rendah","tinggi")</f>
        <v>tinggi</v>
      </c>
      <c r="L826" s="5">
        <v>144</v>
      </c>
      <c r="M826" s="5">
        <v>11</v>
      </c>
      <c r="N826" s="8">
        <f>M826*J826</f>
        <v>704</v>
      </c>
      <c r="O826" s="5">
        <f t="shared" si="36"/>
        <v>1584</v>
      </c>
      <c r="P826" s="9">
        <f t="shared" si="37"/>
        <v>880</v>
      </c>
      <c r="Q826">
        <f t="shared" si="38"/>
        <v>0</v>
      </c>
      <c r="R826">
        <f>IF(AND(P826&gt;=5000,H826="east",E826="cookies"),P826*10%,0)</f>
        <v>0</v>
      </c>
      <c r="S826">
        <f>IF(OR(P826&gt;=5000,H826="east",E826="cookies"),P826*10%,0)</f>
        <v>0</v>
      </c>
    </row>
    <row r="827" spans="2:19" x14ac:dyDescent="0.35">
      <c r="B827" s="5" t="s">
        <v>43</v>
      </c>
      <c r="C827" s="5" t="s">
        <v>31</v>
      </c>
      <c r="D827" s="5" t="s">
        <v>869</v>
      </c>
      <c r="E827" s="5" t="s">
        <v>9</v>
      </c>
      <c r="F827" s="6">
        <v>44088</v>
      </c>
      <c r="G827" s="7" t="s">
        <v>29</v>
      </c>
      <c r="H827" s="5" t="s">
        <v>16</v>
      </c>
      <c r="I827" s="7" t="s">
        <v>7</v>
      </c>
      <c r="J827" s="5">
        <v>41</v>
      </c>
      <c r="K827" s="5" t="str">
        <f>IF(J827&lt;50,"rendah","tinggi")</f>
        <v>rendah</v>
      </c>
      <c r="L827" s="5">
        <v>94</v>
      </c>
      <c r="M827" s="5">
        <v>18</v>
      </c>
      <c r="N827" s="8">
        <f>M827*J827</f>
        <v>738</v>
      </c>
      <c r="O827" s="5">
        <f t="shared" si="36"/>
        <v>1692</v>
      </c>
      <c r="P827" s="9">
        <f t="shared" si="37"/>
        <v>954</v>
      </c>
      <c r="Q827">
        <f t="shared" si="38"/>
        <v>0</v>
      </c>
      <c r="R827">
        <f>IF(AND(P827&gt;=5000,H827="east",E827="cookies"),P827*10%,0)</f>
        <v>0</v>
      </c>
      <c r="S827">
        <f>IF(OR(P827&gt;=5000,H827="east",E827="cookies"),P827*10%,0)</f>
        <v>95.4</v>
      </c>
    </row>
    <row r="828" spans="2:19" x14ac:dyDescent="0.35">
      <c r="B828" s="5" t="s">
        <v>42</v>
      </c>
      <c r="C828" s="5" t="s">
        <v>8</v>
      </c>
      <c r="D828" s="5" t="s">
        <v>868</v>
      </c>
      <c r="E828" s="5" t="s">
        <v>9</v>
      </c>
      <c r="F828" s="6">
        <v>44088</v>
      </c>
      <c r="G828" s="5" t="s">
        <v>10</v>
      </c>
      <c r="H828" s="5" t="s">
        <v>6</v>
      </c>
      <c r="I828" s="7" t="s">
        <v>11</v>
      </c>
      <c r="J828" s="5">
        <v>48</v>
      </c>
      <c r="K828" s="5" t="str">
        <f>IF(J828&lt;50,"rendah","tinggi")</f>
        <v>rendah</v>
      </c>
      <c r="L828" s="5">
        <v>108</v>
      </c>
      <c r="M828" s="5">
        <v>15</v>
      </c>
      <c r="N828" s="8">
        <f>M828*J828</f>
        <v>720</v>
      </c>
      <c r="O828" s="5">
        <f t="shared" si="36"/>
        <v>1620</v>
      </c>
      <c r="P828" s="9">
        <f t="shared" si="37"/>
        <v>900</v>
      </c>
      <c r="Q828">
        <f t="shared" si="38"/>
        <v>0</v>
      </c>
      <c r="R828">
        <f>IF(AND(P828&gt;=5000,H828="east",E828="cookies"),P828*10%,0)</f>
        <v>0</v>
      </c>
      <c r="S828">
        <f>IF(OR(P828&gt;=5000,H828="east",E828="cookies"),P828*10%,0)</f>
        <v>90</v>
      </c>
    </row>
    <row r="829" spans="2:19" x14ac:dyDescent="0.35">
      <c r="B829" s="5" t="s">
        <v>44</v>
      </c>
      <c r="C829" s="5" t="s">
        <v>27</v>
      </c>
      <c r="D829" s="5" t="s">
        <v>873</v>
      </c>
      <c r="E829" s="5" t="s">
        <v>14</v>
      </c>
      <c r="F829" s="6">
        <v>44089</v>
      </c>
      <c r="G829" s="5" t="s">
        <v>15</v>
      </c>
      <c r="H829" s="5" t="s">
        <v>16</v>
      </c>
      <c r="I829" s="7" t="s">
        <v>11</v>
      </c>
      <c r="J829" s="5">
        <v>94</v>
      </c>
      <c r="K829" s="5" t="str">
        <f>IF(J829&lt;50,"rendah","tinggi")</f>
        <v>tinggi</v>
      </c>
      <c r="L829" s="5">
        <v>213</v>
      </c>
      <c r="M829" s="5">
        <v>81</v>
      </c>
      <c r="N829" s="8">
        <f>M829*J829</f>
        <v>7614</v>
      </c>
      <c r="O829" s="5">
        <f t="shared" si="36"/>
        <v>17253</v>
      </c>
      <c r="P829" s="9">
        <f t="shared" si="37"/>
        <v>9639</v>
      </c>
      <c r="Q829">
        <f t="shared" si="38"/>
        <v>289.17</v>
      </c>
      <c r="R829">
        <f>IF(AND(P829&gt;=5000,H829="east",E829="cookies"),P829*10%,0)</f>
        <v>0</v>
      </c>
      <c r="S829">
        <f>IF(OR(P829&gt;=5000,H829="east",E829="cookies"),P829*10%,0)</f>
        <v>963.90000000000009</v>
      </c>
    </row>
    <row r="830" spans="2:19" x14ac:dyDescent="0.35">
      <c r="B830" s="5" t="s">
        <v>42</v>
      </c>
      <c r="C830" s="5" t="s">
        <v>22</v>
      </c>
      <c r="D830" s="5" t="s">
        <v>870</v>
      </c>
      <c r="E830" s="5" t="s">
        <v>14</v>
      </c>
      <c r="F830" s="6">
        <v>44089</v>
      </c>
      <c r="G830" s="5" t="s">
        <v>10</v>
      </c>
      <c r="H830" s="5" t="s">
        <v>6</v>
      </c>
      <c r="I830" s="7" t="s">
        <v>11</v>
      </c>
      <c r="J830" s="5">
        <v>63</v>
      </c>
      <c r="K830" s="5" t="str">
        <f>IF(J830&lt;50,"rendah","tinggi")</f>
        <v>tinggi</v>
      </c>
      <c r="L830" s="5">
        <v>145</v>
      </c>
      <c r="M830" s="5">
        <v>62</v>
      </c>
      <c r="N830" s="8">
        <f>M830*J830</f>
        <v>3906</v>
      </c>
      <c r="O830" s="5">
        <f t="shared" si="36"/>
        <v>8990</v>
      </c>
      <c r="P830" s="9">
        <f t="shared" si="37"/>
        <v>5084</v>
      </c>
      <c r="Q830">
        <f t="shared" si="38"/>
        <v>152.51999999999998</v>
      </c>
      <c r="R830">
        <f>IF(AND(P830&gt;=5000,H830="east",E830="cookies"),P830*10%,0)</f>
        <v>0</v>
      </c>
      <c r="S830">
        <f>IF(OR(P830&gt;=5000,H830="east",E830="cookies"),P830*10%,0)</f>
        <v>508.40000000000003</v>
      </c>
    </row>
    <row r="831" spans="2:19" x14ac:dyDescent="0.35">
      <c r="B831" s="5" t="s">
        <v>43</v>
      </c>
      <c r="C831" s="5" t="s">
        <v>31</v>
      </c>
      <c r="D831" s="5" t="s">
        <v>872</v>
      </c>
      <c r="E831" s="5" t="s">
        <v>9</v>
      </c>
      <c r="F831" s="6">
        <v>44089</v>
      </c>
      <c r="G831" s="5" t="s">
        <v>15</v>
      </c>
      <c r="H831" s="5" t="s">
        <v>16</v>
      </c>
      <c r="I831" s="7" t="s">
        <v>11</v>
      </c>
      <c r="J831" s="5">
        <v>41</v>
      </c>
      <c r="K831" s="5" t="str">
        <f>IF(J831&lt;50,"rendah","tinggi")</f>
        <v>rendah</v>
      </c>
      <c r="L831" s="5">
        <v>94</v>
      </c>
      <c r="M831" s="5">
        <v>52</v>
      </c>
      <c r="N831" s="8">
        <f>M831*J831</f>
        <v>2132</v>
      </c>
      <c r="O831" s="5">
        <f t="shared" si="36"/>
        <v>4888</v>
      </c>
      <c r="P831" s="9">
        <f t="shared" si="37"/>
        <v>2756</v>
      </c>
      <c r="Q831">
        <f t="shared" si="38"/>
        <v>0</v>
      </c>
      <c r="R831">
        <f>IF(AND(P831&gt;=5000,H831="east",E831="cookies"),P831*10%,0)</f>
        <v>0</v>
      </c>
      <c r="S831">
        <f>IF(OR(P831&gt;=5000,H831="east",E831="cookies"),P831*10%,0)</f>
        <v>275.60000000000002</v>
      </c>
    </row>
    <row r="832" spans="2:19" x14ac:dyDescent="0.35">
      <c r="B832" s="5" t="s">
        <v>43</v>
      </c>
      <c r="C832" s="5" t="s">
        <v>3</v>
      </c>
      <c r="D832" s="5" t="s">
        <v>871</v>
      </c>
      <c r="E832" s="5" t="s">
        <v>4</v>
      </c>
      <c r="F832" s="6">
        <v>44089</v>
      </c>
      <c r="G832" s="5" t="s">
        <v>15</v>
      </c>
      <c r="H832" s="5" t="s">
        <v>16</v>
      </c>
      <c r="I832" s="7" t="s">
        <v>11</v>
      </c>
      <c r="J832" s="5">
        <v>105</v>
      </c>
      <c r="K832" s="5" t="str">
        <f>IF(J832&lt;50,"rendah","tinggi")</f>
        <v>tinggi</v>
      </c>
      <c r="L832" s="5">
        <v>237</v>
      </c>
      <c r="M832" s="5">
        <v>13</v>
      </c>
      <c r="N832" s="8">
        <f>M832*J832</f>
        <v>1365</v>
      </c>
      <c r="O832" s="5">
        <f t="shared" si="36"/>
        <v>3081</v>
      </c>
      <c r="P832" s="9">
        <f t="shared" si="37"/>
        <v>1716</v>
      </c>
      <c r="Q832">
        <f t="shared" si="38"/>
        <v>0</v>
      </c>
      <c r="R832">
        <f>IF(AND(P832&gt;=5000,H832="east",E832="cookies"),P832*10%,0)</f>
        <v>0</v>
      </c>
      <c r="S832">
        <f>IF(OR(P832&gt;=5000,H832="east",E832="cookies"),P832*10%,0)</f>
        <v>0</v>
      </c>
    </row>
    <row r="833" spans="2:19" x14ac:dyDescent="0.35">
      <c r="B833" s="5" t="s">
        <v>43</v>
      </c>
      <c r="C833" s="5" t="s">
        <v>25</v>
      </c>
      <c r="D833" s="5" t="s">
        <v>876</v>
      </c>
      <c r="E833" s="5" t="s">
        <v>4</v>
      </c>
      <c r="F833" s="6">
        <v>44090</v>
      </c>
      <c r="G833" s="5" t="s">
        <v>15</v>
      </c>
      <c r="H833" s="5" t="s">
        <v>16</v>
      </c>
      <c r="I833" s="7" t="s">
        <v>11</v>
      </c>
      <c r="J833" s="5">
        <v>92</v>
      </c>
      <c r="K833" s="5" t="str">
        <f>IF(J833&lt;50,"rendah","tinggi")</f>
        <v>tinggi</v>
      </c>
      <c r="L833" s="5">
        <v>207</v>
      </c>
      <c r="M833" s="5">
        <v>82</v>
      </c>
      <c r="N833" s="8">
        <f>M833*J833</f>
        <v>7544</v>
      </c>
      <c r="O833" s="5">
        <f t="shared" si="36"/>
        <v>16974</v>
      </c>
      <c r="P833" s="9">
        <f t="shared" si="37"/>
        <v>9430</v>
      </c>
      <c r="Q833">
        <f t="shared" si="38"/>
        <v>282.89999999999998</v>
      </c>
      <c r="R833">
        <f>IF(AND(P833&gt;=5000,H833="east",E833="cookies"),P833*10%,0)</f>
        <v>0</v>
      </c>
      <c r="S833">
        <f>IF(OR(P833&gt;=5000,H833="east",E833="cookies"),P833*10%,0)</f>
        <v>943</v>
      </c>
    </row>
    <row r="834" spans="2:19" x14ac:dyDescent="0.35">
      <c r="B834" s="5" t="s">
        <v>45</v>
      </c>
      <c r="C834" s="5" t="s">
        <v>27</v>
      </c>
      <c r="D834" s="5" t="s">
        <v>874</v>
      </c>
      <c r="E834" s="5" t="s">
        <v>14</v>
      </c>
      <c r="F834" s="6">
        <v>44090</v>
      </c>
      <c r="G834" s="7" t="s">
        <v>19</v>
      </c>
      <c r="H834" s="5" t="s">
        <v>20</v>
      </c>
      <c r="I834" s="7" t="s">
        <v>11</v>
      </c>
      <c r="J834" s="5">
        <v>94</v>
      </c>
      <c r="K834" s="5" t="str">
        <f>IF(J834&lt;50,"rendah","tinggi")</f>
        <v>tinggi</v>
      </c>
      <c r="L834" s="5">
        <v>213</v>
      </c>
      <c r="M834" s="5">
        <v>49</v>
      </c>
      <c r="N834" s="8">
        <f>M834*J834</f>
        <v>4606</v>
      </c>
      <c r="O834" s="5">
        <f t="shared" si="36"/>
        <v>10437</v>
      </c>
      <c r="P834" s="9">
        <f t="shared" si="37"/>
        <v>5831</v>
      </c>
      <c r="Q834">
        <f t="shared" si="38"/>
        <v>174.93</v>
      </c>
      <c r="R834">
        <f>IF(AND(P834&gt;=5000,H834="east",E834="cookies"),P834*10%,0)</f>
        <v>0</v>
      </c>
      <c r="S834">
        <f>IF(OR(P834&gt;=5000,H834="east",E834="cookies"),P834*10%,0)</f>
        <v>583.1</v>
      </c>
    </row>
    <row r="835" spans="2:19" x14ac:dyDescent="0.35">
      <c r="B835" s="5" t="s">
        <v>44</v>
      </c>
      <c r="C835" s="5" t="s">
        <v>17</v>
      </c>
      <c r="D835" s="5" t="s">
        <v>877</v>
      </c>
      <c r="E835" s="5" t="s">
        <v>14</v>
      </c>
      <c r="F835" s="6">
        <v>44090</v>
      </c>
      <c r="G835" s="5" t="s">
        <v>15</v>
      </c>
      <c r="H835" s="5" t="s">
        <v>16</v>
      </c>
      <c r="I835" s="7" t="s">
        <v>7</v>
      </c>
      <c r="J835" s="5">
        <v>46</v>
      </c>
      <c r="K835" s="5" t="str">
        <f>IF(J835&lt;50,"rendah","tinggi")</f>
        <v>rendah</v>
      </c>
      <c r="L835" s="5">
        <v>104</v>
      </c>
      <c r="M835" s="5">
        <v>72</v>
      </c>
      <c r="N835" s="8">
        <f>M835*J835</f>
        <v>3312</v>
      </c>
      <c r="O835" s="5">
        <f t="shared" si="36"/>
        <v>7488</v>
      </c>
      <c r="P835" s="9">
        <f t="shared" si="37"/>
        <v>4176</v>
      </c>
      <c r="Q835">
        <f t="shared" si="38"/>
        <v>0</v>
      </c>
      <c r="R835">
        <f>IF(AND(P835&gt;=5000,H835="east",E835="cookies"),P835*10%,0)</f>
        <v>0</v>
      </c>
      <c r="S835">
        <f>IF(OR(P835&gt;=5000,H835="east",E835="cookies"),P835*10%,0)</f>
        <v>0</v>
      </c>
    </row>
    <row r="836" spans="2:19" x14ac:dyDescent="0.35">
      <c r="B836" s="5" t="s">
        <v>44</v>
      </c>
      <c r="C836" s="5" t="s">
        <v>21</v>
      </c>
      <c r="D836" s="5" t="s">
        <v>875</v>
      </c>
      <c r="E836" s="5" t="s">
        <v>14</v>
      </c>
      <c r="F836" s="6">
        <v>44090</v>
      </c>
      <c r="G836" s="7" t="s">
        <v>29</v>
      </c>
      <c r="H836" s="5" t="s">
        <v>16</v>
      </c>
      <c r="I836" s="7" t="s">
        <v>11</v>
      </c>
      <c r="J836" s="5">
        <v>57</v>
      </c>
      <c r="K836" s="5" t="str">
        <f>IF(J836&lt;50,"rendah","tinggi")</f>
        <v>tinggi</v>
      </c>
      <c r="L836" s="5">
        <v>129</v>
      </c>
      <c r="M836" s="5">
        <v>12</v>
      </c>
      <c r="N836" s="8">
        <f>M836*J836</f>
        <v>684</v>
      </c>
      <c r="O836" s="5">
        <f t="shared" si="36"/>
        <v>1548</v>
      </c>
      <c r="P836" s="9">
        <f t="shared" si="37"/>
        <v>864</v>
      </c>
      <c r="Q836">
        <f t="shared" si="38"/>
        <v>0</v>
      </c>
      <c r="R836">
        <f>IF(AND(P836&gt;=5000,H836="east",E836="cookies"),P836*10%,0)</f>
        <v>0</v>
      </c>
      <c r="S836">
        <f>IF(OR(P836&gt;=5000,H836="east",E836="cookies"),P836*10%,0)</f>
        <v>0</v>
      </c>
    </row>
    <row r="837" spans="2:19" x14ac:dyDescent="0.35">
      <c r="B837" s="5" t="s">
        <v>43</v>
      </c>
      <c r="C837" s="5" t="s">
        <v>3</v>
      </c>
      <c r="D837" s="5" t="s">
        <v>879</v>
      </c>
      <c r="E837" s="5" t="s">
        <v>4</v>
      </c>
      <c r="F837" s="6">
        <v>44091</v>
      </c>
      <c r="G837" s="5" t="s">
        <v>15</v>
      </c>
      <c r="H837" s="5" t="s">
        <v>16</v>
      </c>
      <c r="I837" s="7" t="s">
        <v>11</v>
      </c>
      <c r="J837" s="5">
        <v>105</v>
      </c>
      <c r="K837" s="5" t="str">
        <f>IF(J837&lt;50,"rendah","tinggi")</f>
        <v>tinggi</v>
      </c>
      <c r="L837" s="5">
        <v>237</v>
      </c>
      <c r="M837" s="5">
        <v>79</v>
      </c>
      <c r="N837" s="8">
        <f>M837*J837</f>
        <v>8295</v>
      </c>
      <c r="O837" s="5">
        <f t="shared" si="36"/>
        <v>18723</v>
      </c>
      <c r="P837" s="9">
        <f t="shared" si="37"/>
        <v>10428</v>
      </c>
      <c r="Q837">
        <f t="shared" si="38"/>
        <v>312.83999999999997</v>
      </c>
      <c r="R837">
        <f>IF(AND(P837&gt;=5000,H837="east",E837="cookies"),P837*10%,0)</f>
        <v>0</v>
      </c>
      <c r="S837">
        <f>IF(OR(P837&gt;=5000,H837="east",E837="cookies"),P837*10%,0)</f>
        <v>1042.8</v>
      </c>
    </row>
    <row r="838" spans="2:19" x14ac:dyDescent="0.35">
      <c r="B838" s="5" t="s">
        <v>44</v>
      </c>
      <c r="C838" s="5" t="s">
        <v>8</v>
      </c>
      <c r="D838" s="5" t="s">
        <v>880</v>
      </c>
      <c r="E838" s="5" t="s">
        <v>9</v>
      </c>
      <c r="F838" s="6">
        <v>44091</v>
      </c>
      <c r="G838" s="5" t="s">
        <v>15</v>
      </c>
      <c r="H838" s="5" t="s">
        <v>16</v>
      </c>
      <c r="I838" s="7" t="s">
        <v>11</v>
      </c>
      <c r="J838" s="5">
        <v>48</v>
      </c>
      <c r="K838" s="5" t="str">
        <f>IF(J838&lt;50,"rendah","tinggi")</f>
        <v>rendah</v>
      </c>
      <c r="L838" s="5">
        <v>108</v>
      </c>
      <c r="M838" s="5">
        <v>78</v>
      </c>
      <c r="N838" s="8">
        <f>M838*J838</f>
        <v>3744</v>
      </c>
      <c r="O838" s="5">
        <f t="shared" si="36"/>
        <v>8424</v>
      </c>
      <c r="P838" s="9">
        <f t="shared" si="37"/>
        <v>4680</v>
      </c>
      <c r="Q838">
        <f t="shared" si="38"/>
        <v>0</v>
      </c>
      <c r="R838">
        <f>IF(AND(P838&gt;=5000,H838="east",E838="cookies"),P838*10%,0)</f>
        <v>0</v>
      </c>
      <c r="S838">
        <f>IF(OR(P838&gt;=5000,H838="east",E838="cookies"),P838*10%,0)</f>
        <v>468</v>
      </c>
    </row>
    <row r="839" spans="2:19" x14ac:dyDescent="0.35">
      <c r="B839" s="5" t="s">
        <v>42</v>
      </c>
      <c r="C839" s="5" t="s">
        <v>22</v>
      </c>
      <c r="D839" s="5" t="s">
        <v>878</v>
      </c>
      <c r="E839" s="5" t="s">
        <v>14</v>
      </c>
      <c r="F839" s="6">
        <v>44091</v>
      </c>
      <c r="G839" s="5" t="s">
        <v>10</v>
      </c>
      <c r="H839" s="5" t="s">
        <v>6</v>
      </c>
      <c r="I839" s="7" t="s">
        <v>11</v>
      </c>
      <c r="J839" s="5">
        <v>63</v>
      </c>
      <c r="K839" s="5" t="str">
        <f>IF(J839&lt;50,"rendah","tinggi")</f>
        <v>tinggi</v>
      </c>
      <c r="L839" s="5">
        <v>145</v>
      </c>
      <c r="M839" s="5">
        <v>32</v>
      </c>
      <c r="N839" s="8">
        <f>M839*J839</f>
        <v>2016</v>
      </c>
      <c r="O839" s="5">
        <f t="shared" ref="O839:O902" si="39">M839*L839</f>
        <v>4640</v>
      </c>
      <c r="P839" s="9">
        <f t="shared" ref="P839:P902" si="40">O839-N839</f>
        <v>2624</v>
      </c>
      <c r="Q839">
        <f t="shared" si="38"/>
        <v>0</v>
      </c>
      <c r="R839">
        <f>IF(AND(P839&gt;=5000,H839="east",E839="cookies"),P839*10%,0)</f>
        <v>0</v>
      </c>
      <c r="S839">
        <f>IF(OR(P839&gt;=5000,H839="east",E839="cookies"),P839*10%,0)</f>
        <v>262.40000000000003</v>
      </c>
    </row>
    <row r="840" spans="2:19" x14ac:dyDescent="0.35">
      <c r="B840" s="5" t="s">
        <v>44</v>
      </c>
      <c r="C840" s="5" t="s">
        <v>31</v>
      </c>
      <c r="D840" s="5" t="s">
        <v>881</v>
      </c>
      <c r="E840" s="5" t="s">
        <v>9</v>
      </c>
      <c r="F840" s="6">
        <v>44091</v>
      </c>
      <c r="G840" s="5" t="s">
        <v>15</v>
      </c>
      <c r="H840" s="5" t="s">
        <v>16</v>
      </c>
      <c r="I840" s="7" t="s">
        <v>11</v>
      </c>
      <c r="J840" s="5">
        <v>41</v>
      </c>
      <c r="K840" s="5" t="str">
        <f>IF(J840&lt;50,"rendah","tinggi")</f>
        <v>rendah</v>
      </c>
      <c r="L840" s="5">
        <v>94</v>
      </c>
      <c r="M840" s="5">
        <v>6</v>
      </c>
      <c r="N840" s="8">
        <f>M840*J840</f>
        <v>246</v>
      </c>
      <c r="O840" s="5">
        <f t="shared" si="39"/>
        <v>564</v>
      </c>
      <c r="P840" s="9">
        <f t="shared" si="40"/>
        <v>318</v>
      </c>
      <c r="Q840">
        <f t="shared" ref="Q840:Q903" si="41">IF(P840&lt;5000,0,P840*3%)</f>
        <v>0</v>
      </c>
      <c r="R840">
        <f>IF(AND(P840&gt;=5000,H840="east",E840="cookies"),P840*10%,0)</f>
        <v>0</v>
      </c>
      <c r="S840">
        <f>IF(OR(P840&gt;=5000,H840="east",E840="cookies"),P840*10%,0)</f>
        <v>31.8</v>
      </c>
    </row>
    <row r="841" spans="2:19" x14ac:dyDescent="0.35">
      <c r="B841" s="5" t="s">
        <v>43</v>
      </c>
      <c r="C841" s="5" t="s">
        <v>3</v>
      </c>
      <c r="D841" s="5" t="s">
        <v>883</v>
      </c>
      <c r="E841" s="5" t="s">
        <v>4</v>
      </c>
      <c r="F841" s="6">
        <v>44092</v>
      </c>
      <c r="G841" s="5" t="s">
        <v>15</v>
      </c>
      <c r="H841" s="5" t="s">
        <v>16</v>
      </c>
      <c r="I841" s="7" t="s">
        <v>11</v>
      </c>
      <c r="J841" s="5">
        <v>105</v>
      </c>
      <c r="K841" s="5" t="str">
        <f>IF(J841&lt;50,"rendah","tinggi")</f>
        <v>tinggi</v>
      </c>
      <c r="L841" s="5">
        <v>237</v>
      </c>
      <c r="M841" s="5">
        <v>61</v>
      </c>
      <c r="N841" s="8">
        <f>M841*J841</f>
        <v>6405</v>
      </c>
      <c r="O841" s="5">
        <f t="shared" si="39"/>
        <v>14457</v>
      </c>
      <c r="P841" s="9">
        <f t="shared" si="40"/>
        <v>8052</v>
      </c>
      <c r="Q841">
        <f t="shared" si="41"/>
        <v>241.56</v>
      </c>
      <c r="R841">
        <f>IF(AND(P841&gt;=5000,H841="east",E841="cookies"),P841*10%,0)</f>
        <v>0</v>
      </c>
      <c r="S841">
        <f>IF(OR(P841&gt;=5000,H841="east",E841="cookies"),P841*10%,0)</f>
        <v>805.2</v>
      </c>
    </row>
    <row r="842" spans="2:19" x14ac:dyDescent="0.35">
      <c r="B842" s="5" t="s">
        <v>43</v>
      </c>
      <c r="C842" s="5" t="s">
        <v>18</v>
      </c>
      <c r="D842" s="5" t="s">
        <v>884</v>
      </c>
      <c r="E842" s="5" t="s">
        <v>14</v>
      </c>
      <c r="F842" s="6">
        <v>44092</v>
      </c>
      <c r="G842" s="5" t="s">
        <v>15</v>
      </c>
      <c r="H842" s="5" t="s">
        <v>16</v>
      </c>
      <c r="I842" s="7" t="s">
        <v>7</v>
      </c>
      <c r="J842" s="5">
        <v>68</v>
      </c>
      <c r="K842" s="5" t="str">
        <f>IF(J842&lt;50,"rendah","tinggi")</f>
        <v>tinggi</v>
      </c>
      <c r="L842" s="5">
        <v>153</v>
      </c>
      <c r="M842" s="5">
        <v>18</v>
      </c>
      <c r="N842" s="8">
        <f>M842*J842</f>
        <v>1224</v>
      </c>
      <c r="O842" s="5">
        <f t="shared" si="39"/>
        <v>2754</v>
      </c>
      <c r="P842" s="9">
        <f t="shared" si="40"/>
        <v>1530</v>
      </c>
      <c r="Q842">
        <f t="shared" si="41"/>
        <v>0</v>
      </c>
      <c r="R842">
        <f>IF(AND(P842&gt;=5000,H842="east",E842="cookies"),P842*10%,0)</f>
        <v>0</v>
      </c>
      <c r="S842">
        <f>IF(OR(P842&gt;=5000,H842="east",E842="cookies"),P842*10%,0)</f>
        <v>0</v>
      </c>
    </row>
    <row r="843" spans="2:19" x14ac:dyDescent="0.35">
      <c r="B843" s="5" t="s">
        <v>45</v>
      </c>
      <c r="C843" s="5" t="s">
        <v>22</v>
      </c>
      <c r="D843" s="5" t="s">
        <v>882</v>
      </c>
      <c r="E843" s="5" t="s">
        <v>14</v>
      </c>
      <c r="F843" s="6">
        <v>44092</v>
      </c>
      <c r="G843" s="5" t="s">
        <v>24</v>
      </c>
      <c r="H843" s="5" t="s">
        <v>20</v>
      </c>
      <c r="I843" s="7" t="s">
        <v>7</v>
      </c>
      <c r="J843" s="5">
        <v>63</v>
      </c>
      <c r="K843" s="5" t="str">
        <f>IF(J843&lt;50,"rendah","tinggi")</f>
        <v>tinggi</v>
      </c>
      <c r="L843" s="5">
        <v>145</v>
      </c>
      <c r="M843" s="5">
        <v>1</v>
      </c>
      <c r="N843" s="8">
        <f>M843*J843</f>
        <v>63</v>
      </c>
      <c r="O843" s="5">
        <f t="shared" si="39"/>
        <v>145</v>
      </c>
      <c r="P843" s="9">
        <f t="shared" si="40"/>
        <v>82</v>
      </c>
      <c r="Q843">
        <f t="shared" si="41"/>
        <v>0</v>
      </c>
      <c r="R843">
        <f>IF(AND(P843&gt;=5000,H843="east",E843="cookies"),P843*10%,0)</f>
        <v>0</v>
      </c>
      <c r="S843">
        <f>IF(OR(P843&gt;=5000,H843="east",E843="cookies"),P843*10%,0)</f>
        <v>0</v>
      </c>
    </row>
    <row r="844" spans="2:19" x14ac:dyDescent="0.35">
      <c r="B844" s="5" t="s">
        <v>43</v>
      </c>
      <c r="C844" s="5" t="s">
        <v>28</v>
      </c>
      <c r="D844" s="5" t="s">
        <v>886</v>
      </c>
      <c r="E844" s="5" t="s">
        <v>9</v>
      </c>
      <c r="F844" s="6">
        <v>44093</v>
      </c>
      <c r="G844" s="5" t="s">
        <v>15</v>
      </c>
      <c r="H844" s="5" t="s">
        <v>16</v>
      </c>
      <c r="I844" s="7" t="s">
        <v>11</v>
      </c>
      <c r="J844" s="5">
        <v>68</v>
      </c>
      <c r="K844" s="5" t="str">
        <f>IF(J844&lt;50,"rendah","tinggi")</f>
        <v>tinggi</v>
      </c>
      <c r="L844" s="5">
        <v>153</v>
      </c>
      <c r="M844" s="5">
        <v>94</v>
      </c>
      <c r="N844" s="8">
        <f>M844*J844</f>
        <v>6392</v>
      </c>
      <c r="O844" s="5">
        <f t="shared" si="39"/>
        <v>14382</v>
      </c>
      <c r="P844" s="9">
        <f t="shared" si="40"/>
        <v>7990</v>
      </c>
      <c r="Q844">
        <f t="shared" si="41"/>
        <v>239.7</v>
      </c>
      <c r="R844">
        <f>IF(AND(P844&gt;=5000,H844="east",E844="cookies"),P844*10%,0)</f>
        <v>0</v>
      </c>
      <c r="S844">
        <f>IF(OR(P844&gt;=5000,H844="east",E844="cookies"),P844*10%,0)</f>
        <v>799</v>
      </c>
    </row>
    <row r="845" spans="2:19" x14ac:dyDescent="0.35">
      <c r="B845" s="5" t="s">
        <v>45</v>
      </c>
      <c r="C845" s="5" t="s">
        <v>18</v>
      </c>
      <c r="D845" s="5" t="s">
        <v>885</v>
      </c>
      <c r="E845" s="5" t="s">
        <v>14</v>
      </c>
      <c r="F845" s="6">
        <v>44093</v>
      </c>
      <c r="G845" s="5" t="s">
        <v>24</v>
      </c>
      <c r="H845" s="5" t="s">
        <v>20</v>
      </c>
      <c r="I845" s="7" t="s">
        <v>11</v>
      </c>
      <c r="J845" s="5">
        <v>68</v>
      </c>
      <c r="K845" s="5" t="str">
        <f>IF(J845&lt;50,"rendah","tinggi")</f>
        <v>tinggi</v>
      </c>
      <c r="L845" s="5">
        <v>153</v>
      </c>
      <c r="M845" s="5">
        <v>93</v>
      </c>
      <c r="N845" s="8">
        <f>M845*J845</f>
        <v>6324</v>
      </c>
      <c r="O845" s="5">
        <f t="shared" si="39"/>
        <v>14229</v>
      </c>
      <c r="P845" s="9">
        <f t="shared" si="40"/>
        <v>7905</v>
      </c>
      <c r="Q845">
        <f t="shared" si="41"/>
        <v>237.14999999999998</v>
      </c>
      <c r="R845">
        <f>IF(AND(P845&gt;=5000,H845="east",E845="cookies"),P845*10%,0)</f>
        <v>0</v>
      </c>
      <c r="S845">
        <f>IF(OR(P845&gt;=5000,H845="east",E845="cookies"),P845*10%,0)</f>
        <v>790.5</v>
      </c>
    </row>
    <row r="846" spans="2:19" x14ac:dyDescent="0.35">
      <c r="B846" s="5" t="s">
        <v>45</v>
      </c>
      <c r="C846" s="5" t="s">
        <v>28</v>
      </c>
      <c r="D846" s="5" t="s">
        <v>887</v>
      </c>
      <c r="E846" s="5" t="s">
        <v>9</v>
      </c>
      <c r="F846" s="6">
        <v>44094</v>
      </c>
      <c r="G846" s="5" t="s">
        <v>24</v>
      </c>
      <c r="H846" s="5" t="s">
        <v>20</v>
      </c>
      <c r="I846" s="7" t="s">
        <v>11</v>
      </c>
      <c r="J846" s="5">
        <v>68</v>
      </c>
      <c r="K846" s="5" t="str">
        <f>IF(J846&lt;50,"rendah","tinggi")</f>
        <v>tinggi</v>
      </c>
      <c r="L846" s="5">
        <v>153</v>
      </c>
      <c r="M846" s="5">
        <v>11</v>
      </c>
      <c r="N846" s="8">
        <f>M846*J846</f>
        <v>748</v>
      </c>
      <c r="O846" s="5">
        <f t="shared" si="39"/>
        <v>1683</v>
      </c>
      <c r="P846" s="9">
        <f t="shared" si="40"/>
        <v>935</v>
      </c>
      <c r="Q846">
        <f t="shared" si="41"/>
        <v>0</v>
      </c>
      <c r="R846">
        <f>IF(AND(P846&gt;=5000,H846="east",E846="cookies"),P846*10%,0)</f>
        <v>0</v>
      </c>
      <c r="S846">
        <f>IF(OR(P846&gt;=5000,H846="east",E846="cookies"),P846*10%,0)</f>
        <v>93.5</v>
      </c>
    </row>
    <row r="847" spans="2:19" x14ac:dyDescent="0.35">
      <c r="B847" s="5" t="s">
        <v>43</v>
      </c>
      <c r="C847" s="5" t="s">
        <v>26</v>
      </c>
      <c r="D847" s="5" t="s">
        <v>888</v>
      </c>
      <c r="E847" s="5" t="s">
        <v>14</v>
      </c>
      <c r="F847" s="6">
        <v>44094</v>
      </c>
      <c r="G847" s="5" t="s">
        <v>15</v>
      </c>
      <c r="H847" s="5" t="s">
        <v>16</v>
      </c>
      <c r="I847" s="7" t="s">
        <v>7</v>
      </c>
      <c r="J847" s="5">
        <v>74</v>
      </c>
      <c r="K847" s="5" t="str">
        <f>IF(J847&lt;50,"rendah","tinggi")</f>
        <v>tinggi</v>
      </c>
      <c r="L847" s="5">
        <v>168</v>
      </c>
      <c r="M847" s="5">
        <v>5</v>
      </c>
      <c r="N847" s="8">
        <f>M847*J847</f>
        <v>370</v>
      </c>
      <c r="O847" s="5">
        <f t="shared" si="39"/>
        <v>840</v>
      </c>
      <c r="P847" s="9">
        <f t="shared" si="40"/>
        <v>470</v>
      </c>
      <c r="Q847">
        <f t="shared" si="41"/>
        <v>0</v>
      </c>
      <c r="R847">
        <f>IF(AND(P847&gt;=5000,H847="east",E847="cookies"),P847*10%,0)</f>
        <v>0</v>
      </c>
      <c r="S847">
        <f>IF(OR(P847&gt;=5000,H847="east",E847="cookies"),P847*10%,0)</f>
        <v>0</v>
      </c>
    </row>
    <row r="848" spans="2:19" x14ac:dyDescent="0.35">
      <c r="B848" s="5" t="s">
        <v>42</v>
      </c>
      <c r="C848" s="5" t="s">
        <v>8</v>
      </c>
      <c r="D848" s="5" t="s">
        <v>889</v>
      </c>
      <c r="E848" s="5" t="s">
        <v>9</v>
      </c>
      <c r="F848" s="6">
        <v>44095</v>
      </c>
      <c r="G848" s="7" t="s">
        <v>5</v>
      </c>
      <c r="H848" s="5" t="s">
        <v>6</v>
      </c>
      <c r="I848" s="7" t="s">
        <v>11</v>
      </c>
      <c r="J848" s="5">
        <v>48</v>
      </c>
      <c r="K848" s="5" t="str">
        <f>IF(J848&lt;50,"rendah","tinggi")</f>
        <v>rendah</v>
      </c>
      <c r="L848" s="5">
        <v>108</v>
      </c>
      <c r="M848" s="5">
        <v>62</v>
      </c>
      <c r="N848" s="8">
        <f>M848*J848</f>
        <v>2976</v>
      </c>
      <c r="O848" s="5">
        <f t="shared" si="39"/>
        <v>6696</v>
      </c>
      <c r="P848" s="9">
        <f t="shared" si="40"/>
        <v>3720</v>
      </c>
      <c r="Q848">
        <f t="shared" si="41"/>
        <v>0</v>
      </c>
      <c r="R848">
        <f>IF(AND(P848&gt;=5000,H848="east",E848="cookies"),P848*10%,0)</f>
        <v>0</v>
      </c>
      <c r="S848">
        <f>IF(OR(P848&gt;=5000,H848="east",E848="cookies"),P848*10%,0)</f>
        <v>372</v>
      </c>
    </row>
    <row r="849" spans="2:19" x14ac:dyDescent="0.35">
      <c r="B849" s="5" t="s">
        <v>44</v>
      </c>
      <c r="C849" s="5" t="s">
        <v>12</v>
      </c>
      <c r="D849" s="5" t="s">
        <v>891</v>
      </c>
      <c r="E849" s="5" t="s">
        <v>4</v>
      </c>
      <c r="F849" s="6">
        <v>44095</v>
      </c>
      <c r="G849" s="5" t="s">
        <v>15</v>
      </c>
      <c r="H849" s="5" t="s">
        <v>16</v>
      </c>
      <c r="I849" s="7" t="s">
        <v>11</v>
      </c>
      <c r="J849" s="5">
        <v>100</v>
      </c>
      <c r="K849" s="5" t="str">
        <f>IF(J849&lt;50,"rendah","tinggi")</f>
        <v>tinggi</v>
      </c>
      <c r="L849" s="5">
        <v>225</v>
      </c>
      <c r="M849" s="5">
        <v>26</v>
      </c>
      <c r="N849" s="8">
        <f>M849*J849</f>
        <v>2600</v>
      </c>
      <c r="O849" s="5">
        <f t="shared" si="39"/>
        <v>5850</v>
      </c>
      <c r="P849" s="9">
        <f t="shared" si="40"/>
        <v>3250</v>
      </c>
      <c r="Q849">
        <f t="shared" si="41"/>
        <v>0</v>
      </c>
      <c r="R849">
        <f>IF(AND(P849&gt;=5000,H849="east",E849="cookies"),P849*10%,0)</f>
        <v>0</v>
      </c>
      <c r="S849">
        <f>IF(OR(P849&gt;=5000,H849="east",E849="cookies"),P849*10%,0)</f>
        <v>0</v>
      </c>
    </row>
    <row r="850" spans="2:19" x14ac:dyDescent="0.35">
      <c r="B850" s="5" t="s">
        <v>44</v>
      </c>
      <c r="C850" s="5" t="s">
        <v>17</v>
      </c>
      <c r="D850" s="5" t="s">
        <v>890</v>
      </c>
      <c r="E850" s="5" t="s">
        <v>14</v>
      </c>
      <c r="F850" s="6">
        <v>44095</v>
      </c>
      <c r="G850" s="5" t="s">
        <v>15</v>
      </c>
      <c r="H850" s="5" t="s">
        <v>16</v>
      </c>
      <c r="I850" s="7" t="s">
        <v>11</v>
      </c>
      <c r="J850" s="5">
        <v>46</v>
      </c>
      <c r="K850" s="5" t="str">
        <f>IF(J850&lt;50,"rendah","tinggi")</f>
        <v>rendah</v>
      </c>
      <c r="L850" s="5">
        <v>104</v>
      </c>
      <c r="M850" s="5">
        <v>43</v>
      </c>
      <c r="N850" s="8">
        <f>M850*J850</f>
        <v>1978</v>
      </c>
      <c r="O850" s="5">
        <f t="shared" si="39"/>
        <v>4472</v>
      </c>
      <c r="P850" s="9">
        <f t="shared" si="40"/>
        <v>2494</v>
      </c>
      <c r="Q850">
        <f t="shared" si="41"/>
        <v>0</v>
      </c>
      <c r="R850">
        <f>IF(AND(P850&gt;=5000,H850="east",E850="cookies"),P850*10%,0)</f>
        <v>0</v>
      </c>
      <c r="S850">
        <f>IF(OR(P850&gt;=5000,H850="east",E850="cookies"),P850*10%,0)</f>
        <v>0</v>
      </c>
    </row>
    <row r="851" spans="2:19" x14ac:dyDescent="0.35">
      <c r="B851" s="5" t="s">
        <v>43</v>
      </c>
      <c r="C851" s="5" t="s">
        <v>26</v>
      </c>
      <c r="D851" s="5" t="s">
        <v>895</v>
      </c>
      <c r="E851" s="5" t="s">
        <v>14</v>
      </c>
      <c r="F851" s="6">
        <v>44096</v>
      </c>
      <c r="G851" s="5" t="s">
        <v>15</v>
      </c>
      <c r="H851" s="5" t="s">
        <v>16</v>
      </c>
      <c r="I851" s="7" t="s">
        <v>11</v>
      </c>
      <c r="J851" s="5">
        <v>74</v>
      </c>
      <c r="K851" s="5" t="str">
        <f>IF(J851&lt;50,"rendah","tinggi")</f>
        <v>tinggi</v>
      </c>
      <c r="L851" s="5">
        <v>168</v>
      </c>
      <c r="M851" s="5">
        <v>72</v>
      </c>
      <c r="N851" s="8">
        <f>M851*J851</f>
        <v>5328</v>
      </c>
      <c r="O851" s="5">
        <f t="shared" si="39"/>
        <v>12096</v>
      </c>
      <c r="P851" s="9">
        <f t="shared" si="40"/>
        <v>6768</v>
      </c>
      <c r="Q851">
        <f t="shared" si="41"/>
        <v>203.04</v>
      </c>
      <c r="R851">
        <f>IF(AND(P851&gt;=5000,H851="east",E851="cookies"),P851*10%,0)</f>
        <v>0</v>
      </c>
      <c r="S851">
        <f>IF(OR(P851&gt;=5000,H851="east",E851="cookies"),P851*10%,0)</f>
        <v>676.80000000000007</v>
      </c>
    </row>
    <row r="852" spans="2:19" x14ac:dyDescent="0.35">
      <c r="B852" s="5" t="s">
        <v>43</v>
      </c>
      <c r="C852" s="5" t="s">
        <v>21</v>
      </c>
      <c r="D852" s="5" t="s">
        <v>894</v>
      </c>
      <c r="E852" s="5" t="s">
        <v>14</v>
      </c>
      <c r="F852" s="6">
        <v>44096</v>
      </c>
      <c r="G852" s="5" t="s">
        <v>15</v>
      </c>
      <c r="H852" s="5" t="s">
        <v>16</v>
      </c>
      <c r="I852" s="7" t="s">
        <v>7</v>
      </c>
      <c r="J852" s="5">
        <v>57</v>
      </c>
      <c r="K852" s="5" t="str">
        <f>IF(J852&lt;50,"rendah","tinggi")</f>
        <v>tinggi</v>
      </c>
      <c r="L852" s="5">
        <v>129</v>
      </c>
      <c r="M852" s="5">
        <v>93</v>
      </c>
      <c r="N852" s="8">
        <f>M852*J852</f>
        <v>5301</v>
      </c>
      <c r="O852" s="5">
        <f t="shared" si="39"/>
        <v>11997</v>
      </c>
      <c r="P852" s="9">
        <f t="shared" si="40"/>
        <v>6696</v>
      </c>
      <c r="Q852">
        <f t="shared" si="41"/>
        <v>200.88</v>
      </c>
      <c r="R852">
        <f>IF(AND(P852&gt;=5000,H852="east",E852="cookies"),P852*10%,0)</f>
        <v>0</v>
      </c>
      <c r="S852">
        <f>IF(OR(P852&gt;=5000,H852="east",E852="cookies"),P852*10%,0)</f>
        <v>669.6</v>
      </c>
    </row>
    <row r="853" spans="2:19" x14ac:dyDescent="0.35">
      <c r="B853" s="5" t="s">
        <v>44</v>
      </c>
      <c r="C853" s="5" t="s">
        <v>31</v>
      </c>
      <c r="D853" s="5" t="s">
        <v>896</v>
      </c>
      <c r="E853" s="5" t="s">
        <v>9</v>
      </c>
      <c r="F853" s="6">
        <v>44096</v>
      </c>
      <c r="G853" s="5" t="s">
        <v>15</v>
      </c>
      <c r="H853" s="5" t="s">
        <v>16</v>
      </c>
      <c r="I853" s="7" t="s">
        <v>11</v>
      </c>
      <c r="J853" s="5">
        <v>41</v>
      </c>
      <c r="K853" s="5" t="str">
        <f>IF(J853&lt;50,"rendah","tinggi")</f>
        <v>rendah</v>
      </c>
      <c r="L853" s="5">
        <v>94</v>
      </c>
      <c r="M853" s="5">
        <v>96</v>
      </c>
      <c r="N853" s="8">
        <f>M853*J853</f>
        <v>3936</v>
      </c>
      <c r="O853" s="5">
        <f t="shared" si="39"/>
        <v>9024</v>
      </c>
      <c r="P853" s="9">
        <f t="shared" si="40"/>
        <v>5088</v>
      </c>
      <c r="Q853">
        <f t="shared" si="41"/>
        <v>152.63999999999999</v>
      </c>
      <c r="R853">
        <f>IF(AND(P853&gt;=5000,H853="east",E853="cookies"),P853*10%,0)</f>
        <v>0</v>
      </c>
      <c r="S853">
        <f>IF(OR(P853&gt;=5000,H853="east",E853="cookies"),P853*10%,0)</f>
        <v>508.8</v>
      </c>
    </row>
    <row r="854" spans="2:19" x14ac:dyDescent="0.35">
      <c r="B854" s="5" t="s">
        <v>44</v>
      </c>
      <c r="C854" s="5" t="s">
        <v>23</v>
      </c>
      <c r="D854" s="5" t="s">
        <v>893</v>
      </c>
      <c r="E854" s="5" t="s">
        <v>14</v>
      </c>
      <c r="F854" s="6">
        <v>44096</v>
      </c>
      <c r="G854" s="5" t="s">
        <v>15</v>
      </c>
      <c r="H854" s="5" t="s">
        <v>16</v>
      </c>
      <c r="I854" s="7" t="s">
        <v>11</v>
      </c>
      <c r="J854" s="5">
        <v>64</v>
      </c>
      <c r="K854" s="5" t="str">
        <f>IF(J854&lt;50,"rendah","tinggi")</f>
        <v>tinggi</v>
      </c>
      <c r="L854" s="5">
        <v>144</v>
      </c>
      <c r="M854" s="5">
        <v>54</v>
      </c>
      <c r="N854" s="8">
        <f>M854*J854</f>
        <v>3456</v>
      </c>
      <c r="O854" s="5">
        <f t="shared" si="39"/>
        <v>7776</v>
      </c>
      <c r="P854" s="9">
        <f t="shared" si="40"/>
        <v>4320</v>
      </c>
      <c r="Q854">
        <f t="shared" si="41"/>
        <v>0</v>
      </c>
      <c r="R854">
        <f>IF(AND(P854&gt;=5000,H854="east",E854="cookies"),P854*10%,0)</f>
        <v>0</v>
      </c>
      <c r="S854">
        <f>IF(OR(P854&gt;=5000,H854="east",E854="cookies"),P854*10%,0)</f>
        <v>0</v>
      </c>
    </row>
    <row r="855" spans="2:19" x14ac:dyDescent="0.35">
      <c r="B855" s="5" t="s">
        <v>45</v>
      </c>
      <c r="C855" s="5" t="s">
        <v>25</v>
      </c>
      <c r="D855" s="5" t="s">
        <v>892</v>
      </c>
      <c r="E855" s="5" t="s">
        <v>4</v>
      </c>
      <c r="F855" s="6">
        <v>44096</v>
      </c>
      <c r="G855" s="7" t="s">
        <v>19</v>
      </c>
      <c r="H855" s="5" t="s">
        <v>20</v>
      </c>
      <c r="I855" s="7" t="s">
        <v>11</v>
      </c>
      <c r="J855" s="5">
        <v>92</v>
      </c>
      <c r="K855" s="5" t="str">
        <f>IF(J855&lt;50,"rendah","tinggi")</f>
        <v>tinggi</v>
      </c>
      <c r="L855" s="5">
        <v>207</v>
      </c>
      <c r="M855" s="5">
        <v>8</v>
      </c>
      <c r="N855" s="8">
        <f>M855*J855</f>
        <v>736</v>
      </c>
      <c r="O855" s="5">
        <f t="shared" si="39"/>
        <v>1656</v>
      </c>
      <c r="P855" s="9">
        <f t="shared" si="40"/>
        <v>920</v>
      </c>
      <c r="Q855">
        <f t="shared" si="41"/>
        <v>0</v>
      </c>
      <c r="R855">
        <f>IF(AND(P855&gt;=5000,H855="east",E855="cookies"),P855*10%,0)</f>
        <v>0</v>
      </c>
      <c r="S855">
        <f>IF(OR(P855&gt;=5000,H855="east",E855="cookies"),P855*10%,0)</f>
        <v>0</v>
      </c>
    </row>
    <row r="856" spans="2:19" x14ac:dyDescent="0.35">
      <c r="B856" s="5" t="s">
        <v>42</v>
      </c>
      <c r="C856" s="5" t="s">
        <v>25</v>
      </c>
      <c r="D856" s="5" t="s">
        <v>897</v>
      </c>
      <c r="E856" s="5" t="s">
        <v>4</v>
      </c>
      <c r="F856" s="6">
        <v>44097</v>
      </c>
      <c r="G856" s="5" t="s">
        <v>10</v>
      </c>
      <c r="H856" s="5" t="s">
        <v>6</v>
      </c>
      <c r="I856" s="7" t="s">
        <v>7</v>
      </c>
      <c r="J856" s="5">
        <v>92</v>
      </c>
      <c r="K856" s="5" t="str">
        <f>IF(J856&lt;50,"rendah","tinggi")</f>
        <v>tinggi</v>
      </c>
      <c r="L856" s="5">
        <v>207</v>
      </c>
      <c r="M856" s="5">
        <v>89</v>
      </c>
      <c r="N856" s="8">
        <f>M856*J856</f>
        <v>8188</v>
      </c>
      <c r="O856" s="5">
        <f t="shared" si="39"/>
        <v>18423</v>
      </c>
      <c r="P856" s="9">
        <f t="shared" si="40"/>
        <v>10235</v>
      </c>
      <c r="Q856">
        <f t="shared" si="41"/>
        <v>307.05</v>
      </c>
      <c r="R856">
        <f>IF(AND(P856&gt;=5000,H856="east",E856="cookies"),P856*10%,0)</f>
        <v>0</v>
      </c>
      <c r="S856">
        <f>IF(OR(P856&gt;=5000,H856="east",E856="cookies"),P856*10%,0)</f>
        <v>1023.5</v>
      </c>
    </row>
    <row r="857" spans="2:19" x14ac:dyDescent="0.35">
      <c r="B857" s="5" t="s">
        <v>45</v>
      </c>
      <c r="C857" s="5" t="s">
        <v>12</v>
      </c>
      <c r="D857" s="5" t="s">
        <v>898</v>
      </c>
      <c r="E857" s="5" t="s">
        <v>4</v>
      </c>
      <c r="F857" s="6">
        <v>44097</v>
      </c>
      <c r="G857" s="5" t="s">
        <v>24</v>
      </c>
      <c r="H857" s="5" t="s">
        <v>20</v>
      </c>
      <c r="I857" s="7" t="s">
        <v>11</v>
      </c>
      <c r="J857" s="5">
        <v>100</v>
      </c>
      <c r="K857" s="5" t="str">
        <f>IF(J857&lt;50,"rendah","tinggi")</f>
        <v>tinggi</v>
      </c>
      <c r="L857" s="5">
        <v>225</v>
      </c>
      <c r="M857" s="5">
        <v>64</v>
      </c>
      <c r="N857" s="8">
        <f>M857*J857</f>
        <v>6400</v>
      </c>
      <c r="O857" s="5">
        <f t="shared" si="39"/>
        <v>14400</v>
      </c>
      <c r="P857" s="9">
        <f t="shared" si="40"/>
        <v>8000</v>
      </c>
      <c r="Q857">
        <f t="shared" si="41"/>
        <v>240</v>
      </c>
      <c r="R857">
        <f>IF(AND(P857&gt;=5000,H857="east",E857="cookies"),P857*10%,0)</f>
        <v>0</v>
      </c>
      <c r="S857">
        <f>IF(OR(P857&gt;=5000,H857="east",E857="cookies"),P857*10%,0)</f>
        <v>800</v>
      </c>
    </row>
    <row r="858" spans="2:19" x14ac:dyDescent="0.35">
      <c r="B858" s="5" t="s">
        <v>43</v>
      </c>
      <c r="C858" s="5" t="s">
        <v>26</v>
      </c>
      <c r="D858" s="5" t="s">
        <v>899</v>
      </c>
      <c r="E858" s="5" t="s">
        <v>14</v>
      </c>
      <c r="F858" s="6">
        <v>44097</v>
      </c>
      <c r="G858" s="5" t="s">
        <v>15</v>
      </c>
      <c r="H858" s="5" t="s">
        <v>16</v>
      </c>
      <c r="I858" s="7" t="s">
        <v>7</v>
      </c>
      <c r="J858" s="5">
        <v>74</v>
      </c>
      <c r="K858" s="5" t="str">
        <f>IF(J858&lt;50,"rendah","tinggi")</f>
        <v>tinggi</v>
      </c>
      <c r="L858" s="5">
        <v>168</v>
      </c>
      <c r="M858" s="5">
        <v>61</v>
      </c>
      <c r="N858" s="8">
        <f>M858*J858</f>
        <v>4514</v>
      </c>
      <c r="O858" s="5">
        <f t="shared" si="39"/>
        <v>10248</v>
      </c>
      <c r="P858" s="9">
        <f t="shared" si="40"/>
        <v>5734</v>
      </c>
      <c r="Q858">
        <f t="shared" si="41"/>
        <v>172.01999999999998</v>
      </c>
      <c r="R858">
        <f>IF(AND(P858&gt;=5000,H858="east",E858="cookies"),P858*10%,0)</f>
        <v>0</v>
      </c>
      <c r="S858">
        <f>IF(OR(P858&gt;=5000,H858="east",E858="cookies"),P858*10%,0)</f>
        <v>573.4</v>
      </c>
    </row>
    <row r="859" spans="2:19" x14ac:dyDescent="0.35">
      <c r="B859" s="5" t="s">
        <v>44</v>
      </c>
      <c r="C859" s="5" t="s">
        <v>26</v>
      </c>
      <c r="D859" s="5" t="s">
        <v>900</v>
      </c>
      <c r="E859" s="5" t="s">
        <v>14</v>
      </c>
      <c r="F859" s="6">
        <v>44097</v>
      </c>
      <c r="G859" s="5" t="s">
        <v>15</v>
      </c>
      <c r="H859" s="5" t="s">
        <v>16</v>
      </c>
      <c r="I859" s="7" t="s">
        <v>7</v>
      </c>
      <c r="J859" s="5">
        <v>74</v>
      </c>
      <c r="K859" s="5" t="str">
        <f>IF(J859&lt;50,"rendah","tinggi")</f>
        <v>tinggi</v>
      </c>
      <c r="L859" s="5">
        <v>168</v>
      </c>
      <c r="M859" s="5">
        <v>24</v>
      </c>
      <c r="N859" s="8">
        <f>M859*J859</f>
        <v>1776</v>
      </c>
      <c r="O859" s="5">
        <f t="shared" si="39"/>
        <v>4032</v>
      </c>
      <c r="P859" s="9">
        <f t="shared" si="40"/>
        <v>2256</v>
      </c>
      <c r="Q859">
        <f t="shared" si="41"/>
        <v>0</v>
      </c>
      <c r="R859">
        <f>IF(AND(P859&gt;=5000,H859="east",E859="cookies"),P859*10%,0)</f>
        <v>0</v>
      </c>
      <c r="S859">
        <f>IF(OR(P859&gt;=5000,H859="east",E859="cookies"),P859*10%,0)</f>
        <v>0</v>
      </c>
    </row>
    <row r="860" spans="2:19" x14ac:dyDescent="0.35">
      <c r="B860" s="5" t="s">
        <v>42</v>
      </c>
      <c r="C860" s="5" t="s">
        <v>27</v>
      </c>
      <c r="D860" s="5" t="s">
        <v>902</v>
      </c>
      <c r="E860" s="5" t="s">
        <v>14</v>
      </c>
      <c r="F860" s="6">
        <v>44098</v>
      </c>
      <c r="G860" s="5" t="s">
        <v>10</v>
      </c>
      <c r="H860" s="5" t="s">
        <v>6</v>
      </c>
      <c r="I860" s="7" t="s">
        <v>7</v>
      </c>
      <c r="J860" s="5">
        <v>94</v>
      </c>
      <c r="K860" s="5" t="str">
        <f>IF(J860&lt;50,"rendah","tinggi")</f>
        <v>tinggi</v>
      </c>
      <c r="L860" s="5">
        <v>213</v>
      </c>
      <c r="M860" s="5">
        <v>75</v>
      </c>
      <c r="N860" s="8">
        <f>M860*J860</f>
        <v>7050</v>
      </c>
      <c r="O860" s="5">
        <f t="shared" si="39"/>
        <v>15975</v>
      </c>
      <c r="P860" s="9">
        <f t="shared" si="40"/>
        <v>8925</v>
      </c>
      <c r="Q860">
        <f t="shared" si="41"/>
        <v>267.75</v>
      </c>
      <c r="R860">
        <f>IF(AND(P860&gt;=5000,H860="east",E860="cookies"),P860*10%,0)</f>
        <v>0</v>
      </c>
      <c r="S860">
        <f>IF(OR(P860&gt;=5000,H860="east",E860="cookies"),P860*10%,0)</f>
        <v>892.5</v>
      </c>
    </row>
    <row r="861" spans="2:19" x14ac:dyDescent="0.35">
      <c r="B861" s="5" t="s">
        <v>45</v>
      </c>
      <c r="C861" s="5" t="s">
        <v>8</v>
      </c>
      <c r="D861" s="5" t="s">
        <v>903</v>
      </c>
      <c r="E861" s="5" t="s">
        <v>9</v>
      </c>
      <c r="F861" s="6">
        <v>44098</v>
      </c>
      <c r="G861" s="7" t="s">
        <v>19</v>
      </c>
      <c r="H861" s="5" t="s">
        <v>20</v>
      </c>
      <c r="I861" s="7" t="s">
        <v>7</v>
      </c>
      <c r="J861" s="5">
        <v>48</v>
      </c>
      <c r="K861" s="5" t="str">
        <f>IF(J861&lt;50,"rendah","tinggi")</f>
        <v>rendah</v>
      </c>
      <c r="L861" s="5">
        <v>108</v>
      </c>
      <c r="M861" s="5">
        <v>80</v>
      </c>
      <c r="N861" s="8">
        <f>M861*J861</f>
        <v>3840</v>
      </c>
      <c r="O861" s="5">
        <f t="shared" si="39"/>
        <v>8640</v>
      </c>
      <c r="P861" s="9">
        <f t="shared" si="40"/>
        <v>4800</v>
      </c>
      <c r="Q861">
        <f t="shared" si="41"/>
        <v>0</v>
      </c>
      <c r="R861">
        <f>IF(AND(P861&gt;=5000,H861="east",E861="cookies"),P861*10%,0)</f>
        <v>0</v>
      </c>
      <c r="S861">
        <f>IF(OR(P861&gt;=5000,H861="east",E861="cookies"),P861*10%,0)</f>
        <v>480</v>
      </c>
    </row>
    <row r="862" spans="2:19" x14ac:dyDescent="0.35">
      <c r="B862" s="5" t="s">
        <v>42</v>
      </c>
      <c r="C862" s="5" t="s">
        <v>25</v>
      </c>
      <c r="D862" s="5" t="s">
        <v>901</v>
      </c>
      <c r="E862" s="5" t="s">
        <v>4</v>
      </c>
      <c r="F862" s="6">
        <v>44098</v>
      </c>
      <c r="G862" s="7" t="s">
        <v>5</v>
      </c>
      <c r="H862" s="5" t="s">
        <v>6</v>
      </c>
      <c r="I862" s="7" t="s">
        <v>11</v>
      </c>
      <c r="J862" s="5">
        <v>92</v>
      </c>
      <c r="K862" s="5" t="str">
        <f>IF(J862&lt;50,"rendah","tinggi")</f>
        <v>tinggi</v>
      </c>
      <c r="L862" s="5">
        <v>207</v>
      </c>
      <c r="M862" s="5">
        <v>10</v>
      </c>
      <c r="N862" s="8">
        <f>M862*J862</f>
        <v>920</v>
      </c>
      <c r="O862" s="5">
        <f t="shared" si="39"/>
        <v>2070</v>
      </c>
      <c r="P862" s="9">
        <f t="shared" si="40"/>
        <v>1150</v>
      </c>
      <c r="Q862">
        <f t="shared" si="41"/>
        <v>0</v>
      </c>
      <c r="R862">
        <f>IF(AND(P862&gt;=5000,H862="east",E862="cookies"),P862*10%,0)</f>
        <v>0</v>
      </c>
      <c r="S862">
        <f>IF(OR(P862&gt;=5000,H862="east",E862="cookies"),P862*10%,0)</f>
        <v>115</v>
      </c>
    </row>
    <row r="863" spans="2:19" x14ac:dyDescent="0.35">
      <c r="B863" s="5" t="s">
        <v>44</v>
      </c>
      <c r="C863" s="5" t="s">
        <v>23</v>
      </c>
      <c r="D863" s="5" t="s">
        <v>904</v>
      </c>
      <c r="E863" s="5" t="s">
        <v>14</v>
      </c>
      <c r="F863" s="6">
        <v>44098</v>
      </c>
      <c r="G863" s="5" t="s">
        <v>15</v>
      </c>
      <c r="H863" s="5" t="s">
        <v>16</v>
      </c>
      <c r="I863" s="7" t="s">
        <v>7</v>
      </c>
      <c r="J863" s="5">
        <v>64</v>
      </c>
      <c r="K863" s="5" t="str">
        <f>IF(J863&lt;50,"rendah","tinggi")</f>
        <v>tinggi</v>
      </c>
      <c r="L863" s="5">
        <v>144</v>
      </c>
      <c r="M863" s="5">
        <v>7</v>
      </c>
      <c r="N863" s="8">
        <f>M863*J863</f>
        <v>448</v>
      </c>
      <c r="O863" s="5">
        <f t="shared" si="39"/>
        <v>1008</v>
      </c>
      <c r="P863" s="9">
        <f t="shared" si="40"/>
        <v>560</v>
      </c>
      <c r="Q863">
        <f t="shared" si="41"/>
        <v>0</v>
      </c>
      <c r="R863">
        <f>IF(AND(P863&gt;=5000,H863="east",E863="cookies"),P863*10%,0)</f>
        <v>0</v>
      </c>
      <c r="S863">
        <f>IF(OR(P863&gt;=5000,H863="east",E863="cookies"),P863*10%,0)</f>
        <v>0</v>
      </c>
    </row>
    <row r="864" spans="2:19" x14ac:dyDescent="0.35">
      <c r="B864" s="5" t="s">
        <v>42</v>
      </c>
      <c r="C864" s="5" t="s">
        <v>22</v>
      </c>
      <c r="D864" s="5" t="s">
        <v>905</v>
      </c>
      <c r="E864" s="5" t="s">
        <v>14</v>
      </c>
      <c r="F864" s="6">
        <v>44099</v>
      </c>
      <c r="G864" s="5" t="s">
        <v>10</v>
      </c>
      <c r="H864" s="5" t="s">
        <v>6</v>
      </c>
      <c r="I864" s="7" t="s">
        <v>7</v>
      </c>
      <c r="J864" s="5">
        <v>63</v>
      </c>
      <c r="K864" s="5" t="str">
        <f>IF(J864&lt;50,"rendah","tinggi")</f>
        <v>tinggi</v>
      </c>
      <c r="L864" s="5">
        <v>145</v>
      </c>
      <c r="M864" s="5">
        <v>64</v>
      </c>
      <c r="N864" s="8">
        <f>M864*J864</f>
        <v>4032</v>
      </c>
      <c r="O864" s="5">
        <f t="shared" si="39"/>
        <v>9280</v>
      </c>
      <c r="P864" s="9">
        <f t="shared" si="40"/>
        <v>5248</v>
      </c>
      <c r="Q864">
        <f t="shared" si="41"/>
        <v>157.44</v>
      </c>
      <c r="R864">
        <f>IF(AND(P864&gt;=5000,H864="east",E864="cookies"),P864*10%,0)</f>
        <v>0</v>
      </c>
      <c r="S864">
        <f>IF(OR(P864&gt;=5000,H864="east",E864="cookies"),P864*10%,0)</f>
        <v>524.80000000000007</v>
      </c>
    </row>
    <row r="865" spans="2:19" x14ac:dyDescent="0.35">
      <c r="B865" s="5" t="s">
        <v>43</v>
      </c>
      <c r="C865" s="5" t="s">
        <v>26</v>
      </c>
      <c r="D865" s="5" t="s">
        <v>906</v>
      </c>
      <c r="E865" s="5" t="s">
        <v>14</v>
      </c>
      <c r="F865" s="6">
        <v>44099</v>
      </c>
      <c r="G865" s="5" t="s">
        <v>15</v>
      </c>
      <c r="H865" s="5" t="s">
        <v>16</v>
      </c>
      <c r="I865" s="7" t="s">
        <v>7</v>
      </c>
      <c r="J865" s="5">
        <v>74</v>
      </c>
      <c r="K865" s="5" t="str">
        <f>IF(J865&lt;50,"rendah","tinggi")</f>
        <v>tinggi</v>
      </c>
      <c r="L865" s="5">
        <v>168</v>
      </c>
      <c r="M865" s="5">
        <v>52</v>
      </c>
      <c r="N865" s="8">
        <f>M865*J865</f>
        <v>3848</v>
      </c>
      <c r="O865" s="5">
        <f t="shared" si="39"/>
        <v>8736</v>
      </c>
      <c r="P865" s="9">
        <f t="shared" si="40"/>
        <v>4888</v>
      </c>
      <c r="Q865">
        <f t="shared" si="41"/>
        <v>0</v>
      </c>
      <c r="R865">
        <f>IF(AND(P865&gt;=5000,H865="east",E865="cookies"),P865*10%,0)</f>
        <v>0</v>
      </c>
      <c r="S865">
        <f>IF(OR(P865&gt;=5000,H865="east",E865="cookies"),P865*10%,0)</f>
        <v>0</v>
      </c>
    </row>
    <row r="866" spans="2:19" x14ac:dyDescent="0.35">
      <c r="B866" s="5" t="s">
        <v>44</v>
      </c>
      <c r="C866" s="5" t="s">
        <v>28</v>
      </c>
      <c r="D866" s="5" t="s">
        <v>907</v>
      </c>
      <c r="E866" s="5" t="s">
        <v>9</v>
      </c>
      <c r="F866" s="6">
        <v>44099</v>
      </c>
      <c r="G866" s="7" t="s">
        <v>29</v>
      </c>
      <c r="H866" s="5" t="s">
        <v>16</v>
      </c>
      <c r="I866" s="7" t="s">
        <v>7</v>
      </c>
      <c r="J866" s="5">
        <v>68</v>
      </c>
      <c r="K866" s="5" t="str">
        <f>IF(J866&lt;50,"rendah","tinggi")</f>
        <v>tinggi</v>
      </c>
      <c r="L866" s="5">
        <v>153</v>
      </c>
      <c r="M866" s="5">
        <v>25</v>
      </c>
      <c r="N866" s="8">
        <f>M866*J866</f>
        <v>1700</v>
      </c>
      <c r="O866" s="5">
        <f t="shared" si="39"/>
        <v>3825</v>
      </c>
      <c r="P866" s="9">
        <f t="shared" si="40"/>
        <v>2125</v>
      </c>
      <c r="Q866">
        <f t="shared" si="41"/>
        <v>0</v>
      </c>
      <c r="R866">
        <f>IF(AND(P866&gt;=5000,H866="east",E866="cookies"),P866*10%,0)</f>
        <v>0</v>
      </c>
      <c r="S866">
        <f>IF(OR(P866&gt;=5000,H866="east",E866="cookies"),P866*10%,0)</f>
        <v>212.5</v>
      </c>
    </row>
    <row r="867" spans="2:19" x14ac:dyDescent="0.35">
      <c r="B867" s="5" t="s">
        <v>42</v>
      </c>
      <c r="C867" s="5" t="s">
        <v>26</v>
      </c>
      <c r="D867" s="5" t="s">
        <v>908</v>
      </c>
      <c r="E867" s="5" t="s">
        <v>14</v>
      </c>
      <c r="F867" s="6">
        <v>44100</v>
      </c>
      <c r="G867" s="5" t="s">
        <v>10</v>
      </c>
      <c r="H867" s="5" t="s">
        <v>6</v>
      </c>
      <c r="I867" s="7" t="s">
        <v>11</v>
      </c>
      <c r="J867" s="5">
        <v>74</v>
      </c>
      <c r="K867" s="5" t="str">
        <f>IF(J867&lt;50,"rendah","tinggi")</f>
        <v>tinggi</v>
      </c>
      <c r="L867" s="5">
        <v>168</v>
      </c>
      <c r="M867" s="5">
        <v>39</v>
      </c>
      <c r="N867" s="8">
        <f>M867*J867</f>
        <v>2886</v>
      </c>
      <c r="O867" s="5">
        <f t="shared" si="39"/>
        <v>6552</v>
      </c>
      <c r="P867" s="9">
        <f t="shared" si="40"/>
        <v>3666</v>
      </c>
      <c r="Q867">
        <f t="shared" si="41"/>
        <v>0</v>
      </c>
      <c r="R867">
        <f>IF(AND(P867&gt;=5000,H867="east",E867="cookies"),P867*10%,0)</f>
        <v>0</v>
      </c>
      <c r="S867">
        <f>IF(OR(P867&gt;=5000,H867="east",E867="cookies"),P867*10%,0)</f>
        <v>366.6</v>
      </c>
    </row>
    <row r="868" spans="2:19" x14ac:dyDescent="0.35">
      <c r="B868" s="5" t="s">
        <v>44</v>
      </c>
      <c r="C868" s="5" t="s">
        <v>30</v>
      </c>
      <c r="D868" s="5" t="s">
        <v>911</v>
      </c>
      <c r="E868" s="5" t="s">
        <v>9</v>
      </c>
      <c r="F868" s="6">
        <v>44100</v>
      </c>
      <c r="G868" s="5" t="s">
        <v>15</v>
      </c>
      <c r="H868" s="5" t="s">
        <v>16</v>
      </c>
      <c r="I868" s="7" t="s">
        <v>11</v>
      </c>
      <c r="J868" s="5">
        <v>63</v>
      </c>
      <c r="K868" s="5" t="str">
        <f>IF(J868&lt;50,"rendah","tinggi")</f>
        <v>tinggi</v>
      </c>
      <c r="L868" s="5">
        <v>142</v>
      </c>
      <c r="M868" s="5">
        <v>46</v>
      </c>
      <c r="N868" s="8">
        <f>M868*J868</f>
        <v>2898</v>
      </c>
      <c r="O868" s="5">
        <f t="shared" si="39"/>
        <v>6532</v>
      </c>
      <c r="P868" s="9">
        <f t="shared" si="40"/>
        <v>3634</v>
      </c>
      <c r="Q868">
        <f t="shared" si="41"/>
        <v>0</v>
      </c>
      <c r="R868">
        <f>IF(AND(P868&gt;=5000,H868="east",E868="cookies"),P868*10%,0)</f>
        <v>0</v>
      </c>
      <c r="S868">
        <f>IF(OR(P868&gt;=5000,H868="east",E868="cookies"),P868*10%,0)</f>
        <v>363.40000000000003</v>
      </c>
    </row>
    <row r="869" spans="2:19" x14ac:dyDescent="0.35">
      <c r="B869" s="5" t="s">
        <v>43</v>
      </c>
      <c r="C869" s="5" t="s">
        <v>23</v>
      </c>
      <c r="D869" s="5" t="s">
        <v>910</v>
      </c>
      <c r="E869" s="5" t="s">
        <v>14</v>
      </c>
      <c r="F869" s="6">
        <v>44100</v>
      </c>
      <c r="G869" s="7" t="s">
        <v>29</v>
      </c>
      <c r="H869" s="5" t="s">
        <v>16</v>
      </c>
      <c r="I869" s="7" t="s">
        <v>7</v>
      </c>
      <c r="J869" s="5">
        <v>64</v>
      </c>
      <c r="K869" s="5" t="str">
        <f>IF(J869&lt;50,"rendah","tinggi")</f>
        <v>tinggi</v>
      </c>
      <c r="L869" s="5">
        <v>144</v>
      </c>
      <c r="M869" s="5">
        <v>18</v>
      </c>
      <c r="N869" s="8">
        <f>M869*J869</f>
        <v>1152</v>
      </c>
      <c r="O869" s="5">
        <f t="shared" si="39"/>
        <v>2592</v>
      </c>
      <c r="P869" s="9">
        <f t="shared" si="40"/>
        <v>1440</v>
      </c>
      <c r="Q869">
        <f t="shared" si="41"/>
        <v>0</v>
      </c>
      <c r="R869">
        <f>IF(AND(P869&gt;=5000,H869="east",E869="cookies"),P869*10%,0)</f>
        <v>0</v>
      </c>
      <c r="S869">
        <f>IF(OR(P869&gt;=5000,H869="east",E869="cookies"),P869*10%,0)</f>
        <v>0</v>
      </c>
    </row>
    <row r="870" spans="2:19" x14ac:dyDescent="0.35">
      <c r="B870" s="5" t="s">
        <v>45</v>
      </c>
      <c r="C870" s="5" t="s">
        <v>13</v>
      </c>
      <c r="D870" s="5" t="s">
        <v>909</v>
      </c>
      <c r="E870" s="5" t="s">
        <v>14</v>
      </c>
      <c r="F870" s="6">
        <v>44100</v>
      </c>
      <c r="G870" s="5" t="s">
        <v>24</v>
      </c>
      <c r="H870" s="5" t="s">
        <v>20</v>
      </c>
      <c r="I870" s="7" t="s">
        <v>7</v>
      </c>
      <c r="J870" s="5">
        <v>33</v>
      </c>
      <c r="K870" s="5" t="str">
        <f>IF(J870&lt;50,"rendah","tinggi")</f>
        <v>rendah</v>
      </c>
      <c r="L870" s="5">
        <v>76</v>
      </c>
      <c r="M870" s="5">
        <v>7</v>
      </c>
      <c r="N870" s="8">
        <f>M870*J870</f>
        <v>231</v>
      </c>
      <c r="O870" s="5">
        <f t="shared" si="39"/>
        <v>532</v>
      </c>
      <c r="P870" s="9">
        <f t="shared" si="40"/>
        <v>301</v>
      </c>
      <c r="Q870">
        <f t="shared" si="41"/>
        <v>0</v>
      </c>
      <c r="R870">
        <f>IF(AND(P870&gt;=5000,H870="east",E870="cookies"),P870*10%,0)</f>
        <v>0</v>
      </c>
      <c r="S870">
        <f>IF(OR(P870&gt;=5000,H870="east",E870="cookies"),P870*10%,0)</f>
        <v>0</v>
      </c>
    </row>
    <row r="871" spans="2:19" x14ac:dyDescent="0.35">
      <c r="B871" s="5" t="s">
        <v>44</v>
      </c>
      <c r="C871" s="5" t="s">
        <v>17</v>
      </c>
      <c r="D871" s="5" t="s">
        <v>914</v>
      </c>
      <c r="E871" s="5" t="s">
        <v>14</v>
      </c>
      <c r="F871" s="6">
        <v>44101</v>
      </c>
      <c r="G871" s="5" t="s">
        <v>15</v>
      </c>
      <c r="H871" s="5" t="s">
        <v>16</v>
      </c>
      <c r="I871" s="7" t="s">
        <v>11</v>
      </c>
      <c r="J871" s="5">
        <v>46</v>
      </c>
      <c r="K871" s="5" t="str">
        <f>IF(J871&lt;50,"rendah","tinggi")</f>
        <v>rendah</v>
      </c>
      <c r="L871" s="5">
        <v>104</v>
      </c>
      <c r="M871" s="5">
        <v>37</v>
      </c>
      <c r="N871" s="8">
        <f>M871*J871</f>
        <v>1702</v>
      </c>
      <c r="O871" s="5">
        <f t="shared" si="39"/>
        <v>3848</v>
      </c>
      <c r="P871" s="9">
        <f t="shared" si="40"/>
        <v>2146</v>
      </c>
      <c r="Q871">
        <f t="shared" si="41"/>
        <v>0</v>
      </c>
      <c r="R871">
        <f>IF(AND(P871&gt;=5000,H871="east",E871="cookies"),P871*10%,0)</f>
        <v>0</v>
      </c>
      <c r="S871">
        <f>IF(OR(P871&gt;=5000,H871="east",E871="cookies"),P871*10%,0)</f>
        <v>0</v>
      </c>
    </row>
    <row r="872" spans="2:19" x14ac:dyDescent="0.35">
      <c r="B872" s="5" t="s">
        <v>42</v>
      </c>
      <c r="C872" s="5" t="s">
        <v>13</v>
      </c>
      <c r="D872" s="5" t="s">
        <v>912</v>
      </c>
      <c r="E872" s="5" t="s">
        <v>14</v>
      </c>
      <c r="F872" s="6">
        <v>44101</v>
      </c>
      <c r="G872" s="7" t="s">
        <v>5</v>
      </c>
      <c r="H872" s="5" t="s">
        <v>6</v>
      </c>
      <c r="I872" s="7" t="s">
        <v>11</v>
      </c>
      <c r="J872" s="5">
        <v>33</v>
      </c>
      <c r="K872" s="5" t="str">
        <f>IF(J872&lt;50,"rendah","tinggi")</f>
        <v>rendah</v>
      </c>
      <c r="L872" s="5">
        <v>76</v>
      </c>
      <c r="M872" s="5">
        <v>35</v>
      </c>
      <c r="N872" s="8">
        <f>M872*J872</f>
        <v>1155</v>
      </c>
      <c r="O872" s="5">
        <f t="shared" si="39"/>
        <v>2660</v>
      </c>
      <c r="P872" s="9">
        <f t="shared" si="40"/>
        <v>1505</v>
      </c>
      <c r="Q872">
        <f t="shared" si="41"/>
        <v>0</v>
      </c>
      <c r="R872">
        <f>IF(AND(P872&gt;=5000,H872="east",E872="cookies"),P872*10%,0)</f>
        <v>0</v>
      </c>
      <c r="S872">
        <f>IF(OR(P872&gt;=5000,H872="east",E872="cookies"),P872*10%,0)</f>
        <v>150.5</v>
      </c>
    </row>
    <row r="873" spans="2:19" x14ac:dyDescent="0.35">
      <c r="B873" s="5" t="s">
        <v>45</v>
      </c>
      <c r="C873" s="5" t="s">
        <v>30</v>
      </c>
      <c r="D873" s="5" t="s">
        <v>913</v>
      </c>
      <c r="E873" s="5" t="s">
        <v>9</v>
      </c>
      <c r="F873" s="6">
        <v>44101</v>
      </c>
      <c r="G873" s="7" t="s">
        <v>19</v>
      </c>
      <c r="H873" s="5" t="s">
        <v>20</v>
      </c>
      <c r="I873" s="7" t="s">
        <v>11</v>
      </c>
      <c r="J873" s="5">
        <v>63</v>
      </c>
      <c r="K873" s="5" t="str">
        <f>IF(J873&lt;50,"rendah","tinggi")</f>
        <v>tinggi</v>
      </c>
      <c r="L873" s="5">
        <v>142</v>
      </c>
      <c r="M873" s="5">
        <v>8</v>
      </c>
      <c r="N873" s="8">
        <f>M873*J873</f>
        <v>504</v>
      </c>
      <c r="O873" s="5">
        <f t="shared" si="39"/>
        <v>1136</v>
      </c>
      <c r="P873" s="9">
        <f t="shared" si="40"/>
        <v>632</v>
      </c>
      <c r="Q873">
        <f t="shared" si="41"/>
        <v>0</v>
      </c>
      <c r="R873">
        <f>IF(AND(P873&gt;=5000,H873="east",E873="cookies"),P873*10%,0)</f>
        <v>0</v>
      </c>
      <c r="S873">
        <f>IF(OR(P873&gt;=5000,H873="east",E873="cookies"),P873*10%,0)</f>
        <v>63.2</v>
      </c>
    </row>
    <row r="874" spans="2:19" x14ac:dyDescent="0.35">
      <c r="B874" s="5" t="s">
        <v>44</v>
      </c>
      <c r="C874" s="5" t="s">
        <v>28</v>
      </c>
      <c r="D874" s="5" t="s">
        <v>916</v>
      </c>
      <c r="E874" s="5" t="s">
        <v>9</v>
      </c>
      <c r="F874" s="6">
        <v>44102</v>
      </c>
      <c r="G874" s="5" t="s">
        <v>15</v>
      </c>
      <c r="H874" s="5" t="s">
        <v>16</v>
      </c>
      <c r="I874" s="7" t="s">
        <v>7</v>
      </c>
      <c r="J874" s="5">
        <v>68</v>
      </c>
      <c r="K874" s="5" t="str">
        <f>IF(J874&lt;50,"rendah","tinggi")</f>
        <v>tinggi</v>
      </c>
      <c r="L874" s="5">
        <v>153</v>
      </c>
      <c r="M874" s="5">
        <v>81</v>
      </c>
      <c r="N874" s="8">
        <f>M874*J874</f>
        <v>5508</v>
      </c>
      <c r="O874" s="5">
        <f t="shared" si="39"/>
        <v>12393</v>
      </c>
      <c r="P874" s="9">
        <f t="shared" si="40"/>
        <v>6885</v>
      </c>
      <c r="Q874">
        <f t="shared" si="41"/>
        <v>206.54999999999998</v>
      </c>
      <c r="R874">
        <f>IF(AND(P874&gt;=5000,H874="east",E874="cookies"),P874*10%,0)</f>
        <v>0</v>
      </c>
      <c r="S874">
        <f>IF(OR(P874&gt;=5000,H874="east",E874="cookies"),P874*10%,0)</f>
        <v>688.5</v>
      </c>
    </row>
    <row r="875" spans="2:19" x14ac:dyDescent="0.35">
      <c r="B875" s="5" t="s">
        <v>45</v>
      </c>
      <c r="C875" s="5" t="s">
        <v>27</v>
      </c>
      <c r="D875" s="5" t="s">
        <v>915</v>
      </c>
      <c r="E875" s="5" t="s">
        <v>14</v>
      </c>
      <c r="F875" s="6">
        <v>44102</v>
      </c>
      <c r="G875" s="7" t="s">
        <v>19</v>
      </c>
      <c r="H875" s="5" t="s">
        <v>20</v>
      </c>
      <c r="I875" s="7" t="s">
        <v>11</v>
      </c>
      <c r="J875" s="5">
        <v>94</v>
      </c>
      <c r="K875" s="5" t="str">
        <f>IF(J875&lt;50,"rendah","tinggi")</f>
        <v>tinggi</v>
      </c>
      <c r="L875" s="5">
        <v>213</v>
      </c>
      <c r="M875" s="5">
        <v>31</v>
      </c>
      <c r="N875" s="8">
        <f>M875*J875</f>
        <v>2914</v>
      </c>
      <c r="O875" s="5">
        <f t="shared" si="39"/>
        <v>6603</v>
      </c>
      <c r="P875" s="9">
        <f t="shared" si="40"/>
        <v>3689</v>
      </c>
      <c r="Q875">
        <f t="shared" si="41"/>
        <v>0</v>
      </c>
      <c r="R875">
        <f>IF(AND(P875&gt;=5000,H875="east",E875="cookies"),P875*10%,0)</f>
        <v>0</v>
      </c>
      <c r="S875">
        <f>IF(OR(P875&gt;=5000,H875="east",E875="cookies"),P875*10%,0)</f>
        <v>0</v>
      </c>
    </row>
    <row r="876" spans="2:19" x14ac:dyDescent="0.35">
      <c r="B876" s="5" t="s">
        <v>44</v>
      </c>
      <c r="C876" s="5" t="s">
        <v>8</v>
      </c>
      <c r="D876" s="5" t="s">
        <v>917</v>
      </c>
      <c r="E876" s="5" t="s">
        <v>9</v>
      </c>
      <c r="F876" s="6">
        <v>44102</v>
      </c>
      <c r="G876" s="5" t="s">
        <v>15</v>
      </c>
      <c r="H876" s="5" t="s">
        <v>16</v>
      </c>
      <c r="I876" s="7" t="s">
        <v>11</v>
      </c>
      <c r="J876" s="5">
        <v>48</v>
      </c>
      <c r="K876" s="5" t="str">
        <f>IF(J876&lt;50,"rendah","tinggi")</f>
        <v>rendah</v>
      </c>
      <c r="L876" s="5">
        <v>108</v>
      </c>
      <c r="M876" s="5">
        <v>20</v>
      </c>
      <c r="N876" s="8">
        <f>M876*J876</f>
        <v>960</v>
      </c>
      <c r="O876" s="5">
        <f t="shared" si="39"/>
        <v>2160</v>
      </c>
      <c r="P876" s="9">
        <f t="shared" si="40"/>
        <v>1200</v>
      </c>
      <c r="Q876">
        <f t="shared" si="41"/>
        <v>0</v>
      </c>
      <c r="R876">
        <f>IF(AND(P876&gt;=5000,H876="east",E876="cookies"),P876*10%,0)</f>
        <v>0</v>
      </c>
      <c r="S876">
        <f>IF(OR(P876&gt;=5000,H876="east",E876="cookies"),P876*10%,0)</f>
        <v>120</v>
      </c>
    </row>
    <row r="877" spans="2:19" x14ac:dyDescent="0.35">
      <c r="B877" s="5" t="s">
        <v>44</v>
      </c>
      <c r="C877" s="5" t="s">
        <v>26</v>
      </c>
      <c r="D877" s="5" t="s">
        <v>918</v>
      </c>
      <c r="E877" s="5" t="s">
        <v>14</v>
      </c>
      <c r="F877" s="6">
        <v>44103</v>
      </c>
      <c r="G877" s="5" t="s">
        <v>15</v>
      </c>
      <c r="H877" s="5" t="s">
        <v>16</v>
      </c>
      <c r="I877" s="7" t="s">
        <v>11</v>
      </c>
      <c r="J877" s="5">
        <v>74</v>
      </c>
      <c r="K877" s="5" t="str">
        <f>IF(J877&lt;50,"rendah","tinggi")</f>
        <v>tinggi</v>
      </c>
      <c r="L877" s="5">
        <v>168</v>
      </c>
      <c r="M877" s="5">
        <v>81</v>
      </c>
      <c r="N877" s="8">
        <f>M877*J877</f>
        <v>5994</v>
      </c>
      <c r="O877" s="5">
        <f t="shared" si="39"/>
        <v>13608</v>
      </c>
      <c r="P877" s="9">
        <f t="shared" si="40"/>
        <v>7614</v>
      </c>
      <c r="Q877">
        <f t="shared" si="41"/>
        <v>228.42</v>
      </c>
      <c r="R877">
        <f>IF(AND(P877&gt;=5000,H877="east",E877="cookies"),P877*10%,0)</f>
        <v>0</v>
      </c>
      <c r="S877">
        <f>IF(OR(P877&gt;=5000,H877="east",E877="cookies"),P877*10%,0)</f>
        <v>761.40000000000009</v>
      </c>
    </row>
    <row r="878" spans="2:19" x14ac:dyDescent="0.35">
      <c r="B878" s="5" t="s">
        <v>43</v>
      </c>
      <c r="C878" s="5" t="s">
        <v>30</v>
      </c>
      <c r="D878" s="5" t="s">
        <v>919</v>
      </c>
      <c r="E878" s="5" t="s">
        <v>9</v>
      </c>
      <c r="F878" s="6">
        <v>44103</v>
      </c>
      <c r="G878" s="5" t="s">
        <v>15</v>
      </c>
      <c r="H878" s="5" t="s">
        <v>16</v>
      </c>
      <c r="I878" s="7" t="s">
        <v>11</v>
      </c>
      <c r="J878" s="5">
        <v>63</v>
      </c>
      <c r="K878" s="5" t="str">
        <f>IF(J878&lt;50,"rendah","tinggi")</f>
        <v>tinggi</v>
      </c>
      <c r="L878" s="5">
        <v>142</v>
      </c>
      <c r="M878" s="5">
        <v>44</v>
      </c>
      <c r="N878" s="8">
        <f>M878*J878</f>
        <v>2772</v>
      </c>
      <c r="O878" s="5">
        <f t="shared" si="39"/>
        <v>6248</v>
      </c>
      <c r="P878" s="9">
        <f t="shared" si="40"/>
        <v>3476</v>
      </c>
      <c r="Q878">
        <f t="shared" si="41"/>
        <v>0</v>
      </c>
      <c r="R878">
        <f>IF(AND(P878&gt;=5000,H878="east",E878="cookies"),P878*10%,0)</f>
        <v>0</v>
      </c>
      <c r="S878">
        <f>IF(OR(P878&gt;=5000,H878="east",E878="cookies"),P878*10%,0)</f>
        <v>347.6</v>
      </c>
    </row>
    <row r="879" spans="2:19" x14ac:dyDescent="0.35">
      <c r="B879" s="5" t="s">
        <v>43</v>
      </c>
      <c r="C879" s="5" t="s">
        <v>18</v>
      </c>
      <c r="D879" s="5" t="s">
        <v>920</v>
      </c>
      <c r="E879" s="5" t="s">
        <v>14</v>
      </c>
      <c r="F879" s="6">
        <v>44103</v>
      </c>
      <c r="G879" s="5" t="s">
        <v>15</v>
      </c>
      <c r="H879" s="5" t="s">
        <v>16</v>
      </c>
      <c r="I879" s="7" t="s">
        <v>7</v>
      </c>
      <c r="J879" s="5">
        <v>68</v>
      </c>
      <c r="K879" s="5" t="str">
        <f>IF(J879&lt;50,"rendah","tinggi")</f>
        <v>tinggi</v>
      </c>
      <c r="L879" s="5">
        <v>153</v>
      </c>
      <c r="M879" s="5">
        <v>39</v>
      </c>
      <c r="N879" s="8">
        <f>M879*J879</f>
        <v>2652</v>
      </c>
      <c r="O879" s="5">
        <f t="shared" si="39"/>
        <v>5967</v>
      </c>
      <c r="P879" s="9">
        <f t="shared" si="40"/>
        <v>3315</v>
      </c>
      <c r="Q879">
        <f t="shared" si="41"/>
        <v>0</v>
      </c>
      <c r="R879">
        <f>IF(AND(P879&gt;=5000,H879="east",E879="cookies"),P879*10%,0)</f>
        <v>0</v>
      </c>
      <c r="S879">
        <f>IF(OR(P879&gt;=5000,H879="east",E879="cookies"),P879*10%,0)</f>
        <v>0</v>
      </c>
    </row>
    <row r="880" spans="2:19" x14ac:dyDescent="0.35">
      <c r="B880" s="5" t="s">
        <v>43</v>
      </c>
      <c r="C880" s="5" t="s">
        <v>30</v>
      </c>
      <c r="D880" s="5" t="s">
        <v>923</v>
      </c>
      <c r="E880" s="5" t="s">
        <v>9</v>
      </c>
      <c r="F880" s="6">
        <v>44104</v>
      </c>
      <c r="G880" s="5" t="s">
        <v>15</v>
      </c>
      <c r="H880" s="5" t="s">
        <v>16</v>
      </c>
      <c r="I880" s="7" t="s">
        <v>11</v>
      </c>
      <c r="J880" s="5">
        <v>63</v>
      </c>
      <c r="K880" s="5" t="str">
        <f>IF(J880&lt;50,"rendah","tinggi")</f>
        <v>tinggi</v>
      </c>
      <c r="L880" s="5">
        <v>142</v>
      </c>
      <c r="M880" s="5">
        <v>83</v>
      </c>
      <c r="N880" s="8">
        <f>M880*J880</f>
        <v>5229</v>
      </c>
      <c r="O880" s="5">
        <f t="shared" si="39"/>
        <v>11786</v>
      </c>
      <c r="P880" s="9">
        <f t="shared" si="40"/>
        <v>6557</v>
      </c>
      <c r="Q880">
        <f t="shared" si="41"/>
        <v>196.70999999999998</v>
      </c>
      <c r="R880">
        <f>IF(AND(P880&gt;=5000,H880="east",E880="cookies"),P880*10%,0)</f>
        <v>0</v>
      </c>
      <c r="S880">
        <f>IF(OR(P880&gt;=5000,H880="east",E880="cookies"),P880*10%,0)</f>
        <v>655.7</v>
      </c>
    </row>
    <row r="881" spans="2:19" x14ac:dyDescent="0.35">
      <c r="B881" s="5" t="s">
        <v>43</v>
      </c>
      <c r="C881" s="5" t="s">
        <v>27</v>
      </c>
      <c r="D881" s="5" t="s">
        <v>922</v>
      </c>
      <c r="E881" s="5" t="s">
        <v>14</v>
      </c>
      <c r="F881" s="6">
        <v>44104</v>
      </c>
      <c r="G881" s="7" t="s">
        <v>29</v>
      </c>
      <c r="H881" s="5" t="s">
        <v>16</v>
      </c>
      <c r="I881" s="7" t="s">
        <v>11</v>
      </c>
      <c r="J881" s="5">
        <v>94</v>
      </c>
      <c r="K881" s="5" t="str">
        <f>IF(J881&lt;50,"rendah","tinggi")</f>
        <v>tinggi</v>
      </c>
      <c r="L881" s="5">
        <v>213</v>
      </c>
      <c r="M881" s="5">
        <v>55</v>
      </c>
      <c r="N881" s="8">
        <f>M881*J881</f>
        <v>5170</v>
      </c>
      <c r="O881" s="5">
        <f t="shared" si="39"/>
        <v>11715</v>
      </c>
      <c r="P881" s="9">
        <f t="shared" si="40"/>
        <v>6545</v>
      </c>
      <c r="Q881">
        <f t="shared" si="41"/>
        <v>196.35</v>
      </c>
      <c r="R881">
        <f>IF(AND(P881&gt;=5000,H881="east",E881="cookies"),P881*10%,0)</f>
        <v>0</v>
      </c>
      <c r="S881">
        <f>IF(OR(P881&gt;=5000,H881="east",E881="cookies"),P881*10%,0)</f>
        <v>654.5</v>
      </c>
    </row>
    <row r="882" spans="2:19" x14ac:dyDescent="0.35">
      <c r="B882" s="5" t="s">
        <v>44</v>
      </c>
      <c r="C882" s="5" t="s">
        <v>21</v>
      </c>
      <c r="D882" s="5" t="s">
        <v>921</v>
      </c>
      <c r="E882" s="5" t="s">
        <v>14</v>
      </c>
      <c r="F882" s="6">
        <v>44104</v>
      </c>
      <c r="G882" s="5" t="s">
        <v>15</v>
      </c>
      <c r="H882" s="5" t="s">
        <v>16</v>
      </c>
      <c r="I882" s="7" t="s">
        <v>11</v>
      </c>
      <c r="J882" s="5">
        <v>57</v>
      </c>
      <c r="K882" s="5" t="str">
        <f>IF(J882&lt;50,"rendah","tinggi")</f>
        <v>tinggi</v>
      </c>
      <c r="L882" s="5">
        <v>129</v>
      </c>
      <c r="M882" s="5">
        <v>81</v>
      </c>
      <c r="N882" s="8">
        <f>M882*J882</f>
        <v>4617</v>
      </c>
      <c r="O882" s="5">
        <f t="shared" si="39"/>
        <v>10449</v>
      </c>
      <c r="P882" s="9">
        <f t="shared" si="40"/>
        <v>5832</v>
      </c>
      <c r="Q882">
        <f t="shared" si="41"/>
        <v>174.95999999999998</v>
      </c>
      <c r="R882">
        <f>IF(AND(P882&gt;=5000,H882="east",E882="cookies"),P882*10%,0)</f>
        <v>0</v>
      </c>
      <c r="S882">
        <f>IF(OR(P882&gt;=5000,H882="east",E882="cookies"),P882*10%,0)</f>
        <v>583.20000000000005</v>
      </c>
    </row>
    <row r="883" spans="2:19" x14ac:dyDescent="0.35">
      <c r="B883" s="5" t="s">
        <v>42</v>
      </c>
      <c r="C883" s="5" t="s">
        <v>12</v>
      </c>
      <c r="D883" s="5" t="s">
        <v>924</v>
      </c>
      <c r="E883" s="5" t="s">
        <v>4</v>
      </c>
      <c r="F883" s="6">
        <v>44105</v>
      </c>
      <c r="G883" s="5" t="s">
        <v>10</v>
      </c>
      <c r="H883" s="5" t="s">
        <v>6</v>
      </c>
      <c r="I883" s="7" t="s">
        <v>11</v>
      </c>
      <c r="J883" s="5">
        <v>100</v>
      </c>
      <c r="K883" s="5" t="str">
        <f>IF(J883&lt;50,"rendah","tinggi")</f>
        <v>tinggi</v>
      </c>
      <c r="L883" s="5">
        <v>225</v>
      </c>
      <c r="M883" s="5">
        <v>92</v>
      </c>
      <c r="N883" s="8">
        <f>M883*J883</f>
        <v>9200</v>
      </c>
      <c r="O883" s="5">
        <f t="shared" si="39"/>
        <v>20700</v>
      </c>
      <c r="P883" s="9">
        <f t="shared" si="40"/>
        <v>11500</v>
      </c>
      <c r="Q883">
        <f t="shared" si="41"/>
        <v>345</v>
      </c>
      <c r="R883">
        <f>IF(AND(P883&gt;=5000,H883="east",E883="cookies"),P883*10%,0)</f>
        <v>0</v>
      </c>
      <c r="S883">
        <f>IF(OR(P883&gt;=5000,H883="east",E883="cookies"),P883*10%,0)</f>
        <v>1150</v>
      </c>
    </row>
    <row r="884" spans="2:19" x14ac:dyDescent="0.35">
      <c r="B884" s="5" t="s">
        <v>44</v>
      </c>
      <c r="C884" s="5" t="s">
        <v>27</v>
      </c>
      <c r="D884" s="5" t="s">
        <v>926</v>
      </c>
      <c r="E884" s="5" t="s">
        <v>14</v>
      </c>
      <c r="F884" s="6">
        <v>44105</v>
      </c>
      <c r="G884" s="5" t="s">
        <v>15</v>
      </c>
      <c r="H884" s="5" t="s">
        <v>16</v>
      </c>
      <c r="I884" s="7" t="s">
        <v>7</v>
      </c>
      <c r="J884" s="5">
        <v>94</v>
      </c>
      <c r="K884" s="5" t="str">
        <f>IF(J884&lt;50,"rendah","tinggi")</f>
        <v>tinggi</v>
      </c>
      <c r="L884" s="5">
        <v>213</v>
      </c>
      <c r="M884" s="5">
        <v>80</v>
      </c>
      <c r="N884" s="8">
        <f>M884*J884</f>
        <v>7520</v>
      </c>
      <c r="O884" s="5">
        <f t="shared" si="39"/>
        <v>17040</v>
      </c>
      <c r="P884" s="9">
        <f t="shared" si="40"/>
        <v>9520</v>
      </c>
      <c r="Q884">
        <f t="shared" si="41"/>
        <v>285.59999999999997</v>
      </c>
      <c r="R884">
        <f>IF(AND(P884&gt;=5000,H884="east",E884="cookies"),P884*10%,0)</f>
        <v>0</v>
      </c>
      <c r="S884">
        <f>IF(OR(P884&gt;=5000,H884="east",E884="cookies"),P884*10%,0)</f>
        <v>952</v>
      </c>
    </row>
    <row r="885" spans="2:19" x14ac:dyDescent="0.35">
      <c r="B885" s="5" t="s">
        <v>44</v>
      </c>
      <c r="C885" s="5" t="s">
        <v>30</v>
      </c>
      <c r="D885" s="5" t="s">
        <v>927</v>
      </c>
      <c r="E885" s="5" t="s">
        <v>9</v>
      </c>
      <c r="F885" s="6">
        <v>44105</v>
      </c>
      <c r="G885" s="5" t="s">
        <v>15</v>
      </c>
      <c r="H885" s="5" t="s">
        <v>16</v>
      </c>
      <c r="I885" s="7" t="s">
        <v>7</v>
      </c>
      <c r="J885" s="5">
        <v>63</v>
      </c>
      <c r="K885" s="5" t="str">
        <f>IF(J885&lt;50,"rendah","tinggi")</f>
        <v>tinggi</v>
      </c>
      <c r="L885" s="5">
        <v>142</v>
      </c>
      <c r="M885" s="5">
        <v>17</v>
      </c>
      <c r="N885" s="8">
        <f>M885*J885</f>
        <v>1071</v>
      </c>
      <c r="O885" s="5">
        <f t="shared" si="39"/>
        <v>2414</v>
      </c>
      <c r="P885" s="9">
        <f t="shared" si="40"/>
        <v>1343</v>
      </c>
      <c r="Q885">
        <f t="shared" si="41"/>
        <v>0</v>
      </c>
      <c r="R885">
        <f>IF(AND(P885&gt;=5000,H885="east",E885="cookies"),P885*10%,0)</f>
        <v>0</v>
      </c>
      <c r="S885">
        <f>IF(OR(P885&gt;=5000,H885="east",E885="cookies"),P885*10%,0)</f>
        <v>134.30000000000001</v>
      </c>
    </row>
    <row r="886" spans="2:19" x14ac:dyDescent="0.35">
      <c r="B886" s="5" t="s">
        <v>43</v>
      </c>
      <c r="C886" s="5" t="s">
        <v>26</v>
      </c>
      <c r="D886" s="5" t="s">
        <v>925</v>
      </c>
      <c r="E886" s="5" t="s">
        <v>14</v>
      </c>
      <c r="F886" s="6">
        <v>44105</v>
      </c>
      <c r="G886" s="5" t="s">
        <v>15</v>
      </c>
      <c r="H886" s="5" t="s">
        <v>16</v>
      </c>
      <c r="I886" s="7" t="s">
        <v>11</v>
      </c>
      <c r="J886" s="5">
        <v>74</v>
      </c>
      <c r="K886" s="5" t="str">
        <f>IF(J886&lt;50,"rendah","tinggi")</f>
        <v>tinggi</v>
      </c>
      <c r="L886" s="5">
        <v>168</v>
      </c>
      <c r="M886" s="5">
        <v>8</v>
      </c>
      <c r="N886" s="8">
        <f>M886*J886</f>
        <v>592</v>
      </c>
      <c r="O886" s="5">
        <f t="shared" si="39"/>
        <v>1344</v>
      </c>
      <c r="P886" s="9">
        <f t="shared" si="40"/>
        <v>752</v>
      </c>
      <c r="Q886">
        <f t="shared" si="41"/>
        <v>0</v>
      </c>
      <c r="R886">
        <f>IF(AND(P886&gt;=5000,H886="east",E886="cookies"),P886*10%,0)</f>
        <v>0</v>
      </c>
      <c r="S886">
        <f>IF(OR(P886&gt;=5000,H886="east",E886="cookies"),P886*10%,0)</f>
        <v>0</v>
      </c>
    </row>
    <row r="887" spans="2:19" x14ac:dyDescent="0.35">
      <c r="B887" s="5" t="s">
        <v>42</v>
      </c>
      <c r="C887" s="5" t="s">
        <v>8</v>
      </c>
      <c r="D887" s="5" t="s">
        <v>928</v>
      </c>
      <c r="E887" s="5" t="s">
        <v>9</v>
      </c>
      <c r="F887" s="6">
        <v>44106</v>
      </c>
      <c r="G887" s="7" t="s">
        <v>5</v>
      </c>
      <c r="H887" s="5" t="s">
        <v>6</v>
      </c>
      <c r="I887" s="7" t="s">
        <v>7</v>
      </c>
      <c r="J887" s="5">
        <v>48</v>
      </c>
      <c r="K887" s="5" t="str">
        <f>IF(J887&lt;50,"rendah","tinggi")</f>
        <v>rendah</v>
      </c>
      <c r="L887" s="5">
        <v>108</v>
      </c>
      <c r="M887" s="5">
        <v>87</v>
      </c>
      <c r="N887" s="8">
        <f>M887*J887</f>
        <v>4176</v>
      </c>
      <c r="O887" s="5">
        <f t="shared" si="39"/>
        <v>9396</v>
      </c>
      <c r="P887" s="9">
        <f t="shared" si="40"/>
        <v>5220</v>
      </c>
      <c r="Q887">
        <f t="shared" si="41"/>
        <v>156.6</v>
      </c>
      <c r="R887">
        <f>IF(AND(P887&gt;=5000,H887="east",E887="cookies"),P887*10%,0)</f>
        <v>522</v>
      </c>
      <c r="S887">
        <f>IF(OR(P887&gt;=5000,H887="east",E887="cookies"),P887*10%,0)</f>
        <v>522</v>
      </c>
    </row>
    <row r="888" spans="2:19" x14ac:dyDescent="0.35">
      <c r="B888" s="5" t="s">
        <v>43</v>
      </c>
      <c r="C888" s="5" t="s">
        <v>18</v>
      </c>
      <c r="D888" s="5" t="s">
        <v>930</v>
      </c>
      <c r="E888" s="5" t="s">
        <v>14</v>
      </c>
      <c r="F888" s="6">
        <v>44106</v>
      </c>
      <c r="G888" s="7" t="s">
        <v>29</v>
      </c>
      <c r="H888" s="5" t="s">
        <v>16</v>
      </c>
      <c r="I888" s="7" t="s">
        <v>7</v>
      </c>
      <c r="J888" s="5">
        <v>68</v>
      </c>
      <c r="K888" s="5" t="str">
        <f>IF(J888&lt;50,"rendah","tinggi")</f>
        <v>tinggi</v>
      </c>
      <c r="L888" s="5">
        <v>153</v>
      </c>
      <c r="M888" s="5">
        <v>41</v>
      </c>
      <c r="N888" s="8">
        <f>M888*J888</f>
        <v>2788</v>
      </c>
      <c r="O888" s="5">
        <f t="shared" si="39"/>
        <v>6273</v>
      </c>
      <c r="P888" s="9">
        <f t="shared" si="40"/>
        <v>3485</v>
      </c>
      <c r="Q888">
        <f t="shared" si="41"/>
        <v>0</v>
      </c>
      <c r="R888">
        <f>IF(AND(P888&gt;=5000,H888="east",E888="cookies"),P888*10%,0)</f>
        <v>0</v>
      </c>
      <c r="S888">
        <f>IF(OR(P888&gt;=5000,H888="east",E888="cookies"),P888*10%,0)</f>
        <v>0</v>
      </c>
    </row>
    <row r="889" spans="2:19" x14ac:dyDescent="0.35">
      <c r="B889" s="5" t="s">
        <v>44</v>
      </c>
      <c r="C889" s="5" t="s">
        <v>13</v>
      </c>
      <c r="D889" s="5" t="s">
        <v>931</v>
      </c>
      <c r="E889" s="5" t="s">
        <v>14</v>
      </c>
      <c r="F889" s="6">
        <v>44106</v>
      </c>
      <c r="G889" s="5" t="s">
        <v>15</v>
      </c>
      <c r="H889" s="5" t="s">
        <v>16</v>
      </c>
      <c r="I889" s="7" t="s">
        <v>7</v>
      </c>
      <c r="J889" s="5">
        <v>33</v>
      </c>
      <c r="K889" s="5" t="str">
        <f>IF(J889&lt;50,"rendah","tinggi")</f>
        <v>rendah</v>
      </c>
      <c r="L889" s="5">
        <v>76</v>
      </c>
      <c r="M889" s="5">
        <v>42</v>
      </c>
      <c r="N889" s="8">
        <f>M889*J889</f>
        <v>1386</v>
      </c>
      <c r="O889" s="5">
        <f t="shared" si="39"/>
        <v>3192</v>
      </c>
      <c r="P889" s="9">
        <f t="shared" si="40"/>
        <v>1806</v>
      </c>
      <c r="Q889">
        <f t="shared" si="41"/>
        <v>0</v>
      </c>
      <c r="R889">
        <f>IF(AND(P889&gt;=5000,H889="east",E889="cookies"),P889*10%,0)</f>
        <v>0</v>
      </c>
      <c r="S889">
        <f>IF(OR(P889&gt;=5000,H889="east",E889="cookies"),P889*10%,0)</f>
        <v>0</v>
      </c>
    </row>
    <row r="890" spans="2:19" x14ac:dyDescent="0.35">
      <c r="B890" s="5" t="s">
        <v>45</v>
      </c>
      <c r="C890" s="5" t="s">
        <v>22</v>
      </c>
      <c r="D890" s="5" t="s">
        <v>929</v>
      </c>
      <c r="E890" s="5" t="s">
        <v>14</v>
      </c>
      <c r="F890" s="6">
        <v>44106</v>
      </c>
      <c r="G890" s="7" t="s">
        <v>19</v>
      </c>
      <c r="H890" s="5" t="s">
        <v>20</v>
      </c>
      <c r="I890" s="7" t="s">
        <v>7</v>
      </c>
      <c r="J890" s="5">
        <v>63</v>
      </c>
      <c r="K890" s="5" t="str">
        <f>IF(J890&lt;50,"rendah","tinggi")</f>
        <v>tinggi</v>
      </c>
      <c r="L890" s="5">
        <v>145</v>
      </c>
      <c r="M890" s="5">
        <v>2</v>
      </c>
      <c r="N890" s="8">
        <f>M890*J890</f>
        <v>126</v>
      </c>
      <c r="O890" s="5">
        <f t="shared" si="39"/>
        <v>290</v>
      </c>
      <c r="P890" s="9">
        <f t="shared" si="40"/>
        <v>164</v>
      </c>
      <c r="Q890">
        <f t="shared" si="41"/>
        <v>0</v>
      </c>
      <c r="R890">
        <f>IF(AND(P890&gt;=5000,H890="east",E890="cookies"),P890*10%,0)</f>
        <v>0</v>
      </c>
      <c r="S890">
        <f>IF(OR(P890&gt;=5000,H890="east",E890="cookies"),P890*10%,0)</f>
        <v>0</v>
      </c>
    </row>
    <row r="891" spans="2:19" x14ac:dyDescent="0.35">
      <c r="B891" s="5" t="s">
        <v>42</v>
      </c>
      <c r="C891" s="5" t="s">
        <v>3</v>
      </c>
      <c r="D891" s="5" t="s">
        <v>932</v>
      </c>
      <c r="E891" s="5" t="s">
        <v>4</v>
      </c>
      <c r="F891" s="6">
        <v>44107</v>
      </c>
      <c r="G891" s="5" t="s">
        <v>10</v>
      </c>
      <c r="H891" s="5" t="s">
        <v>6</v>
      </c>
      <c r="I891" s="7" t="s">
        <v>7</v>
      </c>
      <c r="J891" s="5">
        <v>105</v>
      </c>
      <c r="K891" s="5" t="str">
        <f>IF(J891&lt;50,"rendah","tinggi")</f>
        <v>tinggi</v>
      </c>
      <c r="L891" s="5">
        <v>237</v>
      </c>
      <c r="M891" s="5">
        <v>97</v>
      </c>
      <c r="N891" s="8">
        <f>M891*J891</f>
        <v>10185</v>
      </c>
      <c r="O891" s="5">
        <f t="shared" si="39"/>
        <v>22989</v>
      </c>
      <c r="P891" s="9">
        <f t="shared" si="40"/>
        <v>12804</v>
      </c>
      <c r="Q891">
        <f t="shared" si="41"/>
        <v>384.12</v>
      </c>
      <c r="R891">
        <f>IF(AND(P891&gt;=5000,H891="east",E891="cookies"),P891*10%,0)</f>
        <v>0</v>
      </c>
      <c r="S891">
        <f>IF(OR(P891&gt;=5000,H891="east",E891="cookies"),P891*10%,0)</f>
        <v>1280.4000000000001</v>
      </c>
    </row>
    <row r="892" spans="2:19" x14ac:dyDescent="0.35">
      <c r="B892" s="5" t="s">
        <v>43</v>
      </c>
      <c r="C892" s="5" t="s">
        <v>23</v>
      </c>
      <c r="D892" s="5" t="s">
        <v>934</v>
      </c>
      <c r="E892" s="5" t="s">
        <v>14</v>
      </c>
      <c r="F892" s="6">
        <v>44107</v>
      </c>
      <c r="G892" s="5" t="s">
        <v>15</v>
      </c>
      <c r="H892" s="5" t="s">
        <v>16</v>
      </c>
      <c r="I892" s="7" t="s">
        <v>11</v>
      </c>
      <c r="J892" s="5">
        <v>64</v>
      </c>
      <c r="K892" s="5" t="str">
        <f>IF(J892&lt;50,"rendah","tinggi")</f>
        <v>tinggi</v>
      </c>
      <c r="L892" s="5">
        <v>144</v>
      </c>
      <c r="M892" s="5">
        <v>63</v>
      </c>
      <c r="N892" s="8">
        <f>M892*J892</f>
        <v>4032</v>
      </c>
      <c r="O892" s="5">
        <f t="shared" si="39"/>
        <v>9072</v>
      </c>
      <c r="P892" s="9">
        <f t="shared" si="40"/>
        <v>5040</v>
      </c>
      <c r="Q892">
        <f t="shared" si="41"/>
        <v>151.19999999999999</v>
      </c>
      <c r="R892">
        <f>IF(AND(P892&gt;=5000,H892="east",E892="cookies"),P892*10%,0)</f>
        <v>0</v>
      </c>
      <c r="S892">
        <f>IF(OR(P892&gt;=5000,H892="east",E892="cookies"),P892*10%,0)</f>
        <v>504</v>
      </c>
    </row>
    <row r="893" spans="2:19" x14ac:dyDescent="0.35">
      <c r="B893" s="5" t="s">
        <v>45</v>
      </c>
      <c r="C893" s="5" t="s">
        <v>21</v>
      </c>
      <c r="D893" s="5" t="s">
        <v>933</v>
      </c>
      <c r="E893" s="5" t="s">
        <v>14</v>
      </c>
      <c r="F893" s="6">
        <v>44107</v>
      </c>
      <c r="G893" s="5" t="s">
        <v>24</v>
      </c>
      <c r="H893" s="5" t="s">
        <v>20</v>
      </c>
      <c r="I893" s="7" t="s">
        <v>11</v>
      </c>
      <c r="J893" s="5">
        <v>57</v>
      </c>
      <c r="K893" s="5" t="str">
        <f>IF(J893&lt;50,"rendah","tinggi")</f>
        <v>tinggi</v>
      </c>
      <c r="L893" s="5">
        <v>129</v>
      </c>
      <c r="M893" s="5">
        <v>15</v>
      </c>
      <c r="N893" s="8">
        <f>M893*J893</f>
        <v>855</v>
      </c>
      <c r="O893" s="5">
        <f t="shared" si="39"/>
        <v>1935</v>
      </c>
      <c r="P893" s="9">
        <f t="shared" si="40"/>
        <v>1080</v>
      </c>
      <c r="Q893">
        <f t="shared" si="41"/>
        <v>0</v>
      </c>
      <c r="R893">
        <f>IF(AND(P893&gt;=5000,H893="east",E893="cookies"),P893*10%,0)</f>
        <v>0</v>
      </c>
      <c r="S893">
        <f>IF(OR(P893&gt;=5000,H893="east",E893="cookies"),P893*10%,0)</f>
        <v>0</v>
      </c>
    </row>
    <row r="894" spans="2:19" x14ac:dyDescent="0.35">
      <c r="B894" s="5" t="s">
        <v>44</v>
      </c>
      <c r="C894" s="5" t="s">
        <v>18</v>
      </c>
      <c r="D894" s="5" t="s">
        <v>938</v>
      </c>
      <c r="E894" s="5" t="s">
        <v>14</v>
      </c>
      <c r="F894" s="6">
        <v>44108</v>
      </c>
      <c r="G894" s="5" t="s">
        <v>15</v>
      </c>
      <c r="H894" s="5" t="s">
        <v>16</v>
      </c>
      <c r="I894" s="7" t="s">
        <v>11</v>
      </c>
      <c r="J894" s="5">
        <v>68</v>
      </c>
      <c r="K894" s="5" t="str">
        <f>IF(J894&lt;50,"rendah","tinggi")</f>
        <v>tinggi</v>
      </c>
      <c r="L894" s="5">
        <v>153</v>
      </c>
      <c r="M894" s="5">
        <v>94</v>
      </c>
      <c r="N894" s="8">
        <f>M894*J894</f>
        <v>6392</v>
      </c>
      <c r="O894" s="5">
        <f t="shared" si="39"/>
        <v>14382</v>
      </c>
      <c r="P894" s="9">
        <f t="shared" si="40"/>
        <v>7990</v>
      </c>
      <c r="Q894">
        <f t="shared" si="41"/>
        <v>239.7</v>
      </c>
      <c r="R894">
        <f>IF(AND(P894&gt;=5000,H894="east",E894="cookies"),P894*10%,0)</f>
        <v>0</v>
      </c>
      <c r="S894">
        <f>IF(OR(P894&gt;=5000,H894="east",E894="cookies"),P894*10%,0)</f>
        <v>799</v>
      </c>
    </row>
    <row r="895" spans="2:19" x14ac:dyDescent="0.35">
      <c r="B895" s="5" t="s">
        <v>42</v>
      </c>
      <c r="C895" s="5" t="s">
        <v>25</v>
      </c>
      <c r="D895" s="5" t="s">
        <v>935</v>
      </c>
      <c r="E895" s="5" t="s">
        <v>4</v>
      </c>
      <c r="F895" s="6">
        <v>44108</v>
      </c>
      <c r="G895" s="7" t="s">
        <v>5</v>
      </c>
      <c r="H895" s="5" t="s">
        <v>6</v>
      </c>
      <c r="I895" s="7" t="s">
        <v>7</v>
      </c>
      <c r="J895" s="5">
        <v>92</v>
      </c>
      <c r="K895" s="5" t="str">
        <f>IF(J895&lt;50,"rendah","tinggi")</f>
        <v>tinggi</v>
      </c>
      <c r="L895" s="5">
        <v>207</v>
      </c>
      <c r="M895" s="5">
        <v>41</v>
      </c>
      <c r="N895" s="8">
        <f>M895*J895</f>
        <v>3772</v>
      </c>
      <c r="O895" s="5">
        <f t="shared" si="39"/>
        <v>8487</v>
      </c>
      <c r="P895" s="9">
        <f t="shared" si="40"/>
        <v>4715</v>
      </c>
      <c r="Q895">
        <f t="shared" si="41"/>
        <v>0</v>
      </c>
      <c r="R895">
        <f>IF(AND(P895&gt;=5000,H895="east",E895="cookies"),P895*10%,0)</f>
        <v>0</v>
      </c>
      <c r="S895">
        <f>IF(OR(P895&gt;=5000,H895="east",E895="cookies"),P895*10%,0)</f>
        <v>471.5</v>
      </c>
    </row>
    <row r="896" spans="2:19" x14ac:dyDescent="0.35">
      <c r="B896" s="5" t="s">
        <v>45</v>
      </c>
      <c r="C896" s="5" t="s">
        <v>13</v>
      </c>
      <c r="D896" s="5" t="s">
        <v>936</v>
      </c>
      <c r="E896" s="5" t="s">
        <v>14</v>
      </c>
      <c r="F896" s="6">
        <v>44108</v>
      </c>
      <c r="G896" s="7" t="s">
        <v>19</v>
      </c>
      <c r="H896" s="5" t="s">
        <v>20</v>
      </c>
      <c r="I896" s="7" t="s">
        <v>7</v>
      </c>
      <c r="J896" s="5">
        <v>33</v>
      </c>
      <c r="K896" s="5" t="str">
        <f>IF(J896&lt;50,"rendah","tinggi")</f>
        <v>rendah</v>
      </c>
      <c r="L896" s="5">
        <v>76</v>
      </c>
      <c r="M896" s="5">
        <v>88</v>
      </c>
      <c r="N896" s="8">
        <f>M896*J896</f>
        <v>2904</v>
      </c>
      <c r="O896" s="5">
        <f t="shared" si="39"/>
        <v>6688</v>
      </c>
      <c r="P896" s="9">
        <f t="shared" si="40"/>
        <v>3784</v>
      </c>
      <c r="Q896">
        <f t="shared" si="41"/>
        <v>0</v>
      </c>
      <c r="R896">
        <f>IF(AND(P896&gt;=5000,H896="east",E896="cookies"),P896*10%,0)</f>
        <v>0</v>
      </c>
      <c r="S896">
        <f>IF(OR(P896&gt;=5000,H896="east",E896="cookies"),P896*10%,0)</f>
        <v>0</v>
      </c>
    </row>
    <row r="897" spans="2:19" x14ac:dyDescent="0.35">
      <c r="B897" s="5" t="s">
        <v>43</v>
      </c>
      <c r="C897" s="5" t="s">
        <v>31</v>
      </c>
      <c r="D897" s="5" t="s">
        <v>937</v>
      </c>
      <c r="E897" s="5" t="s">
        <v>9</v>
      </c>
      <c r="F897" s="6">
        <v>44108</v>
      </c>
      <c r="G897" s="5" t="s">
        <v>15</v>
      </c>
      <c r="H897" s="5" t="s">
        <v>16</v>
      </c>
      <c r="I897" s="7" t="s">
        <v>11</v>
      </c>
      <c r="J897" s="5">
        <v>41</v>
      </c>
      <c r="K897" s="5" t="str">
        <f>IF(J897&lt;50,"rendah","tinggi")</f>
        <v>rendah</v>
      </c>
      <c r="L897" s="5">
        <v>94</v>
      </c>
      <c r="M897" s="5">
        <v>2</v>
      </c>
      <c r="N897" s="8">
        <f>M897*J897</f>
        <v>82</v>
      </c>
      <c r="O897" s="5">
        <f t="shared" si="39"/>
        <v>188</v>
      </c>
      <c r="P897" s="9">
        <f t="shared" si="40"/>
        <v>106</v>
      </c>
      <c r="Q897">
        <f t="shared" si="41"/>
        <v>0</v>
      </c>
      <c r="R897">
        <f>IF(AND(P897&gt;=5000,H897="east",E897="cookies"),P897*10%,0)</f>
        <v>0</v>
      </c>
      <c r="S897">
        <f>IF(OR(P897&gt;=5000,H897="east",E897="cookies"),P897*10%,0)</f>
        <v>10.600000000000001</v>
      </c>
    </row>
    <row r="898" spans="2:19" x14ac:dyDescent="0.35">
      <c r="B898" s="5" t="s">
        <v>42</v>
      </c>
      <c r="C898" s="5" t="s">
        <v>12</v>
      </c>
      <c r="D898" s="5" t="s">
        <v>939</v>
      </c>
      <c r="E898" s="5" t="s">
        <v>4</v>
      </c>
      <c r="F898" s="6">
        <v>44109</v>
      </c>
      <c r="G898" s="5" t="s">
        <v>10</v>
      </c>
      <c r="H898" s="5" t="s">
        <v>6</v>
      </c>
      <c r="I898" s="7" t="s">
        <v>7</v>
      </c>
      <c r="J898" s="5">
        <v>100</v>
      </c>
      <c r="K898" s="5" t="str">
        <f>IF(J898&lt;50,"rendah","tinggi")</f>
        <v>tinggi</v>
      </c>
      <c r="L898" s="5">
        <v>225</v>
      </c>
      <c r="M898" s="5">
        <v>89</v>
      </c>
      <c r="N898" s="8">
        <f>M898*J898</f>
        <v>8900</v>
      </c>
      <c r="O898" s="5">
        <f t="shared" si="39"/>
        <v>20025</v>
      </c>
      <c r="P898" s="9">
        <f t="shared" si="40"/>
        <v>11125</v>
      </c>
      <c r="Q898">
        <f t="shared" si="41"/>
        <v>333.75</v>
      </c>
      <c r="R898">
        <f>IF(AND(P898&gt;=5000,H898="east",E898="cookies"),P898*10%,0)</f>
        <v>0</v>
      </c>
      <c r="S898">
        <f>IF(OR(P898&gt;=5000,H898="east",E898="cookies"),P898*10%,0)</f>
        <v>1112.5</v>
      </c>
    </row>
    <row r="899" spans="2:19" x14ac:dyDescent="0.35">
      <c r="B899" s="5" t="s">
        <v>45</v>
      </c>
      <c r="C899" s="5" t="s">
        <v>31</v>
      </c>
      <c r="D899" s="5" t="s">
        <v>940</v>
      </c>
      <c r="E899" s="5" t="s">
        <v>9</v>
      </c>
      <c r="F899" s="6">
        <v>44109</v>
      </c>
      <c r="G899" s="5" t="s">
        <v>24</v>
      </c>
      <c r="H899" s="5" t="s">
        <v>20</v>
      </c>
      <c r="I899" s="7" t="s">
        <v>11</v>
      </c>
      <c r="J899" s="5">
        <v>41</v>
      </c>
      <c r="K899" s="5" t="str">
        <f>IF(J899&lt;50,"rendah","tinggi")</f>
        <v>rendah</v>
      </c>
      <c r="L899" s="5">
        <v>94</v>
      </c>
      <c r="M899" s="5">
        <v>24</v>
      </c>
      <c r="N899" s="8">
        <f>M899*J899</f>
        <v>984</v>
      </c>
      <c r="O899" s="5">
        <f t="shared" si="39"/>
        <v>2256</v>
      </c>
      <c r="P899" s="9">
        <f t="shared" si="40"/>
        <v>1272</v>
      </c>
      <c r="Q899">
        <f t="shared" si="41"/>
        <v>0</v>
      </c>
      <c r="R899">
        <f>IF(AND(P899&gt;=5000,H899="east",E899="cookies"),P899*10%,0)</f>
        <v>0</v>
      </c>
      <c r="S899">
        <f>IF(OR(P899&gt;=5000,H899="east",E899="cookies"),P899*10%,0)</f>
        <v>127.2</v>
      </c>
    </row>
    <row r="900" spans="2:19" x14ac:dyDescent="0.35">
      <c r="B900" s="5" t="s">
        <v>45</v>
      </c>
      <c r="C900" s="5" t="s">
        <v>30</v>
      </c>
      <c r="D900" s="5" t="s">
        <v>941</v>
      </c>
      <c r="E900" s="5" t="s">
        <v>9</v>
      </c>
      <c r="F900" s="6">
        <v>44110</v>
      </c>
      <c r="G900" s="7" t="s">
        <v>19</v>
      </c>
      <c r="H900" s="5" t="s">
        <v>20</v>
      </c>
      <c r="I900" s="7" t="s">
        <v>11</v>
      </c>
      <c r="J900" s="5">
        <v>63</v>
      </c>
      <c r="K900" s="5" t="str">
        <f>IF(J900&lt;50,"rendah","tinggi")</f>
        <v>tinggi</v>
      </c>
      <c r="L900" s="5">
        <v>142</v>
      </c>
      <c r="M900" s="5">
        <v>72</v>
      </c>
      <c r="N900" s="8">
        <f>M900*J900</f>
        <v>4536</v>
      </c>
      <c r="O900" s="5">
        <f t="shared" si="39"/>
        <v>10224</v>
      </c>
      <c r="P900" s="9">
        <f t="shared" si="40"/>
        <v>5688</v>
      </c>
      <c r="Q900">
        <f t="shared" si="41"/>
        <v>170.64</v>
      </c>
      <c r="R900">
        <f>IF(AND(P900&gt;=5000,H900="east",E900="cookies"),P900*10%,0)</f>
        <v>0</v>
      </c>
      <c r="S900">
        <f>IF(OR(P900&gt;=5000,H900="east",E900="cookies"),P900*10%,0)</f>
        <v>568.80000000000007</v>
      </c>
    </row>
    <row r="901" spans="2:19" x14ac:dyDescent="0.35">
      <c r="B901" s="5" t="s">
        <v>45</v>
      </c>
      <c r="C901" s="5" t="s">
        <v>22</v>
      </c>
      <c r="D901" s="5" t="s">
        <v>942</v>
      </c>
      <c r="E901" s="5" t="s">
        <v>14</v>
      </c>
      <c r="F901" s="6">
        <v>44110</v>
      </c>
      <c r="G901" s="5" t="s">
        <v>24</v>
      </c>
      <c r="H901" s="5" t="s">
        <v>20</v>
      </c>
      <c r="I901" s="7" t="s">
        <v>7</v>
      </c>
      <c r="J901" s="5">
        <v>63</v>
      </c>
      <c r="K901" s="5" t="str">
        <f>IF(J901&lt;50,"rendah","tinggi")</f>
        <v>tinggi</v>
      </c>
      <c r="L901" s="5">
        <v>145</v>
      </c>
      <c r="M901" s="5">
        <v>62</v>
      </c>
      <c r="N901" s="8">
        <f>M901*J901</f>
        <v>3906</v>
      </c>
      <c r="O901" s="5">
        <f t="shared" si="39"/>
        <v>8990</v>
      </c>
      <c r="P901" s="9">
        <f t="shared" si="40"/>
        <v>5084</v>
      </c>
      <c r="Q901">
        <f t="shared" si="41"/>
        <v>152.51999999999998</v>
      </c>
      <c r="R901">
        <f>IF(AND(P901&gt;=5000,H901="east",E901="cookies"),P901*10%,0)</f>
        <v>0</v>
      </c>
      <c r="S901">
        <f>IF(OR(P901&gt;=5000,H901="east",E901="cookies"),P901*10%,0)</f>
        <v>508.40000000000003</v>
      </c>
    </row>
    <row r="902" spans="2:19" x14ac:dyDescent="0.35">
      <c r="B902" s="5" t="s">
        <v>44</v>
      </c>
      <c r="C902" s="5" t="s">
        <v>27</v>
      </c>
      <c r="D902" s="5" t="s">
        <v>943</v>
      </c>
      <c r="E902" s="5" t="s">
        <v>14</v>
      </c>
      <c r="F902" s="6">
        <v>44110</v>
      </c>
      <c r="G902" s="5" t="s">
        <v>15</v>
      </c>
      <c r="H902" s="5" t="s">
        <v>16</v>
      </c>
      <c r="I902" s="7" t="s">
        <v>11</v>
      </c>
      <c r="J902" s="5">
        <v>94</v>
      </c>
      <c r="K902" s="5" t="str">
        <f>IF(J902&lt;50,"rendah","tinggi")</f>
        <v>tinggi</v>
      </c>
      <c r="L902" s="5">
        <v>213</v>
      </c>
      <c r="M902" s="5">
        <v>7</v>
      </c>
      <c r="N902" s="8">
        <f>M902*J902</f>
        <v>658</v>
      </c>
      <c r="O902" s="5">
        <f t="shared" si="39"/>
        <v>1491</v>
      </c>
      <c r="P902" s="9">
        <f t="shared" si="40"/>
        <v>833</v>
      </c>
      <c r="Q902">
        <f t="shared" si="41"/>
        <v>0</v>
      </c>
      <c r="R902">
        <f>IF(AND(P902&gt;=5000,H902="east",E902="cookies"),P902*10%,0)</f>
        <v>0</v>
      </c>
      <c r="S902">
        <f>IF(OR(P902&gt;=5000,H902="east",E902="cookies"),P902*10%,0)</f>
        <v>0</v>
      </c>
    </row>
    <row r="903" spans="2:19" x14ac:dyDescent="0.35">
      <c r="B903" s="5" t="s">
        <v>45</v>
      </c>
      <c r="C903" s="5" t="s">
        <v>3</v>
      </c>
      <c r="D903" s="5" t="s">
        <v>946</v>
      </c>
      <c r="E903" s="5" t="s">
        <v>4</v>
      </c>
      <c r="F903" s="6">
        <v>44111</v>
      </c>
      <c r="G903" s="5" t="s">
        <v>24</v>
      </c>
      <c r="H903" s="5" t="s">
        <v>20</v>
      </c>
      <c r="I903" s="7" t="s">
        <v>11</v>
      </c>
      <c r="J903" s="5">
        <v>105</v>
      </c>
      <c r="K903" s="5" t="str">
        <f>IF(J903&lt;50,"rendah","tinggi")</f>
        <v>tinggi</v>
      </c>
      <c r="L903" s="5">
        <v>237</v>
      </c>
      <c r="M903" s="5">
        <v>84</v>
      </c>
      <c r="N903" s="8">
        <f>M903*J903</f>
        <v>8820</v>
      </c>
      <c r="O903" s="5">
        <f t="shared" ref="O903:O966" si="42">M903*L903</f>
        <v>19908</v>
      </c>
      <c r="P903" s="9">
        <f t="shared" ref="P903:P966" si="43">O903-N903</f>
        <v>11088</v>
      </c>
      <c r="Q903">
        <f t="shared" si="41"/>
        <v>332.64</v>
      </c>
      <c r="R903">
        <f>IF(AND(P903&gt;=5000,H903="east",E903="cookies"),P903*10%,0)</f>
        <v>0</v>
      </c>
      <c r="S903">
        <f>IF(OR(P903&gt;=5000,H903="east",E903="cookies"),P903*10%,0)</f>
        <v>1108.8</v>
      </c>
    </row>
    <row r="904" spans="2:19" x14ac:dyDescent="0.35">
      <c r="B904" s="5" t="s">
        <v>43</v>
      </c>
      <c r="C904" s="5" t="s">
        <v>26</v>
      </c>
      <c r="D904" s="5" t="s">
        <v>948</v>
      </c>
      <c r="E904" s="5" t="s">
        <v>14</v>
      </c>
      <c r="F904" s="6">
        <v>44111</v>
      </c>
      <c r="G904" s="5" t="s">
        <v>15</v>
      </c>
      <c r="H904" s="5" t="s">
        <v>16</v>
      </c>
      <c r="I904" s="7" t="s">
        <v>7</v>
      </c>
      <c r="J904" s="5">
        <v>74</v>
      </c>
      <c r="K904" s="5" t="str">
        <f>IF(J904&lt;50,"rendah","tinggi")</f>
        <v>tinggi</v>
      </c>
      <c r="L904" s="5">
        <v>168</v>
      </c>
      <c r="M904" s="5">
        <v>84</v>
      </c>
      <c r="N904" s="8">
        <f>M904*J904</f>
        <v>6216</v>
      </c>
      <c r="O904" s="5">
        <f t="shared" si="42"/>
        <v>14112</v>
      </c>
      <c r="P904" s="9">
        <f t="shared" si="43"/>
        <v>7896</v>
      </c>
      <c r="Q904">
        <f t="shared" ref="Q904:Q967" si="44">IF(P904&lt;5000,0,P904*3%)</f>
        <v>236.88</v>
      </c>
      <c r="R904">
        <f>IF(AND(P904&gt;=5000,H904="east",E904="cookies"),P904*10%,0)</f>
        <v>0</v>
      </c>
      <c r="S904">
        <f>IF(OR(P904&gt;=5000,H904="east",E904="cookies"),P904*10%,0)</f>
        <v>789.6</v>
      </c>
    </row>
    <row r="905" spans="2:19" x14ac:dyDescent="0.35">
      <c r="B905" s="5" t="s">
        <v>42</v>
      </c>
      <c r="C905" s="5" t="s">
        <v>22</v>
      </c>
      <c r="D905" s="5" t="s">
        <v>945</v>
      </c>
      <c r="E905" s="5" t="s">
        <v>14</v>
      </c>
      <c r="F905" s="6">
        <v>44111</v>
      </c>
      <c r="G905" s="5" t="s">
        <v>10</v>
      </c>
      <c r="H905" s="5" t="s">
        <v>6</v>
      </c>
      <c r="I905" s="7" t="s">
        <v>11</v>
      </c>
      <c r="J905" s="5">
        <v>63</v>
      </c>
      <c r="K905" s="5" t="str">
        <f>IF(J905&lt;50,"rendah","tinggi")</f>
        <v>tinggi</v>
      </c>
      <c r="L905" s="5">
        <v>145</v>
      </c>
      <c r="M905" s="5">
        <v>48</v>
      </c>
      <c r="N905" s="8">
        <f>M905*J905</f>
        <v>3024</v>
      </c>
      <c r="O905" s="5">
        <f t="shared" si="42"/>
        <v>6960</v>
      </c>
      <c r="P905" s="9">
        <f t="shared" si="43"/>
        <v>3936</v>
      </c>
      <c r="Q905">
        <f t="shared" si="44"/>
        <v>0</v>
      </c>
      <c r="R905">
        <f>IF(AND(P905&gt;=5000,H905="east",E905="cookies"),P905*10%,0)</f>
        <v>0</v>
      </c>
      <c r="S905">
        <f>IF(OR(P905&gt;=5000,H905="east",E905="cookies"),P905*10%,0)</f>
        <v>393.6</v>
      </c>
    </row>
    <row r="906" spans="2:19" x14ac:dyDescent="0.35">
      <c r="B906" s="5" t="s">
        <v>42</v>
      </c>
      <c r="C906" s="5" t="s">
        <v>30</v>
      </c>
      <c r="D906" s="5" t="s">
        <v>944</v>
      </c>
      <c r="E906" s="5" t="s">
        <v>9</v>
      </c>
      <c r="F906" s="6">
        <v>44111</v>
      </c>
      <c r="G906" s="7" t="s">
        <v>5</v>
      </c>
      <c r="H906" s="5" t="s">
        <v>6</v>
      </c>
      <c r="I906" s="7" t="s">
        <v>11</v>
      </c>
      <c r="J906" s="5">
        <v>63</v>
      </c>
      <c r="K906" s="5" t="str">
        <f>IF(J906&lt;50,"rendah","tinggi")</f>
        <v>tinggi</v>
      </c>
      <c r="L906" s="5">
        <v>142</v>
      </c>
      <c r="M906" s="5">
        <v>28</v>
      </c>
      <c r="N906" s="8">
        <f>M906*J906</f>
        <v>1764</v>
      </c>
      <c r="O906" s="5">
        <f t="shared" si="42"/>
        <v>3976</v>
      </c>
      <c r="P906" s="9">
        <f t="shared" si="43"/>
        <v>2212</v>
      </c>
      <c r="Q906">
        <f t="shared" si="44"/>
        <v>0</v>
      </c>
      <c r="R906">
        <f>IF(AND(P906&gt;=5000,H906="east",E906="cookies"),P906*10%,0)</f>
        <v>0</v>
      </c>
      <c r="S906">
        <f>IF(OR(P906&gt;=5000,H906="east",E906="cookies"),P906*10%,0)</f>
        <v>221.20000000000002</v>
      </c>
    </row>
    <row r="907" spans="2:19" x14ac:dyDescent="0.35">
      <c r="B907" s="5" t="s">
        <v>43</v>
      </c>
      <c r="C907" s="5" t="s">
        <v>31</v>
      </c>
      <c r="D907" s="5" t="s">
        <v>947</v>
      </c>
      <c r="E907" s="5" t="s">
        <v>9</v>
      </c>
      <c r="F907" s="6">
        <v>44111</v>
      </c>
      <c r="G907" s="5" t="s">
        <v>15</v>
      </c>
      <c r="H907" s="5" t="s">
        <v>16</v>
      </c>
      <c r="I907" s="7" t="s">
        <v>11</v>
      </c>
      <c r="J907" s="5">
        <v>41</v>
      </c>
      <c r="K907" s="5" t="str">
        <f>IF(J907&lt;50,"rendah","tinggi")</f>
        <v>rendah</v>
      </c>
      <c r="L907" s="5">
        <v>94</v>
      </c>
      <c r="M907" s="5">
        <v>7</v>
      </c>
      <c r="N907" s="8">
        <f>M907*J907</f>
        <v>287</v>
      </c>
      <c r="O907" s="5">
        <f t="shared" si="42"/>
        <v>658</v>
      </c>
      <c r="P907" s="9">
        <f t="shared" si="43"/>
        <v>371</v>
      </c>
      <c r="Q907">
        <f t="shared" si="44"/>
        <v>0</v>
      </c>
      <c r="R907">
        <f>IF(AND(P907&gt;=5000,H907="east",E907="cookies"),P907*10%,0)</f>
        <v>0</v>
      </c>
      <c r="S907">
        <f>IF(OR(P907&gt;=5000,H907="east",E907="cookies"),P907*10%,0)</f>
        <v>37.1</v>
      </c>
    </row>
    <row r="908" spans="2:19" x14ac:dyDescent="0.35">
      <c r="B908" s="5" t="s">
        <v>44</v>
      </c>
      <c r="C908" s="5" t="s">
        <v>22</v>
      </c>
      <c r="D908" s="5" t="s">
        <v>949</v>
      </c>
      <c r="E908" s="5" t="s">
        <v>14</v>
      </c>
      <c r="F908" s="6">
        <v>44112</v>
      </c>
      <c r="G908" s="7" t="s">
        <v>29</v>
      </c>
      <c r="H908" s="5" t="s">
        <v>16</v>
      </c>
      <c r="I908" s="7" t="s">
        <v>7</v>
      </c>
      <c r="J908" s="5">
        <v>63</v>
      </c>
      <c r="K908" s="5" t="str">
        <f>IF(J908&lt;50,"rendah","tinggi")</f>
        <v>tinggi</v>
      </c>
      <c r="L908" s="5">
        <v>145</v>
      </c>
      <c r="M908" s="5">
        <v>90</v>
      </c>
      <c r="N908" s="8">
        <f>M908*J908</f>
        <v>5670</v>
      </c>
      <c r="O908" s="5">
        <f t="shared" si="42"/>
        <v>13050</v>
      </c>
      <c r="P908" s="9">
        <f t="shared" si="43"/>
        <v>7380</v>
      </c>
      <c r="Q908">
        <f t="shared" si="44"/>
        <v>221.4</v>
      </c>
      <c r="R908">
        <f>IF(AND(P908&gt;=5000,H908="east",E908="cookies"),P908*10%,0)</f>
        <v>0</v>
      </c>
      <c r="S908">
        <f>IF(OR(P908&gt;=5000,H908="east",E908="cookies"),P908*10%,0)</f>
        <v>738</v>
      </c>
    </row>
    <row r="909" spans="2:19" x14ac:dyDescent="0.35">
      <c r="B909" s="5" t="s">
        <v>43</v>
      </c>
      <c r="C909" s="5" t="s">
        <v>23</v>
      </c>
      <c r="D909" s="5" t="s">
        <v>950</v>
      </c>
      <c r="E909" s="5" t="s">
        <v>14</v>
      </c>
      <c r="F909" s="6">
        <v>44112</v>
      </c>
      <c r="G909" s="5" t="s">
        <v>15</v>
      </c>
      <c r="H909" s="5" t="s">
        <v>16</v>
      </c>
      <c r="I909" s="7" t="s">
        <v>7</v>
      </c>
      <c r="J909" s="5">
        <v>64</v>
      </c>
      <c r="K909" s="5" t="str">
        <f>IF(J909&lt;50,"rendah","tinggi")</f>
        <v>tinggi</v>
      </c>
      <c r="L909" s="5">
        <v>144</v>
      </c>
      <c r="M909" s="5">
        <v>40</v>
      </c>
      <c r="N909" s="8">
        <f>M909*J909</f>
        <v>2560</v>
      </c>
      <c r="O909" s="5">
        <f t="shared" si="42"/>
        <v>5760</v>
      </c>
      <c r="P909" s="9">
        <f t="shared" si="43"/>
        <v>3200</v>
      </c>
      <c r="Q909">
        <f t="shared" si="44"/>
        <v>0</v>
      </c>
      <c r="R909">
        <f>IF(AND(P909&gt;=5000,H909="east",E909="cookies"),P909*10%,0)</f>
        <v>0</v>
      </c>
      <c r="S909">
        <f>IF(OR(P909&gt;=5000,H909="east",E909="cookies"),P909*10%,0)</f>
        <v>0</v>
      </c>
    </row>
    <row r="910" spans="2:19" x14ac:dyDescent="0.35">
      <c r="B910" s="5" t="s">
        <v>43</v>
      </c>
      <c r="C910" s="5" t="s">
        <v>13</v>
      </c>
      <c r="D910" s="5" t="s">
        <v>954</v>
      </c>
      <c r="E910" s="5" t="s">
        <v>14</v>
      </c>
      <c r="F910" s="6">
        <v>44113</v>
      </c>
      <c r="G910" s="5" t="s">
        <v>15</v>
      </c>
      <c r="H910" s="5" t="s">
        <v>16</v>
      </c>
      <c r="I910" s="7" t="s">
        <v>7</v>
      </c>
      <c r="J910" s="5">
        <v>33</v>
      </c>
      <c r="K910" s="5" t="str">
        <f>IF(J910&lt;50,"rendah","tinggi")</f>
        <v>rendah</v>
      </c>
      <c r="L910" s="5">
        <v>76</v>
      </c>
      <c r="M910" s="5">
        <v>96</v>
      </c>
      <c r="N910" s="8">
        <f>M910*J910</f>
        <v>3168</v>
      </c>
      <c r="O910" s="5">
        <f t="shared" si="42"/>
        <v>7296</v>
      </c>
      <c r="P910" s="9">
        <f t="shared" si="43"/>
        <v>4128</v>
      </c>
      <c r="Q910">
        <f t="shared" si="44"/>
        <v>0</v>
      </c>
      <c r="R910">
        <f>IF(AND(P910&gt;=5000,H910="east",E910="cookies"),P910*10%,0)</f>
        <v>0</v>
      </c>
      <c r="S910">
        <f>IF(OR(P910&gt;=5000,H910="east",E910="cookies"),P910*10%,0)</f>
        <v>0</v>
      </c>
    </row>
    <row r="911" spans="2:19" x14ac:dyDescent="0.35">
      <c r="B911" s="5" t="s">
        <v>42</v>
      </c>
      <c r="C911" s="5" t="s">
        <v>8</v>
      </c>
      <c r="D911" s="5" t="s">
        <v>952</v>
      </c>
      <c r="E911" s="5" t="s">
        <v>9</v>
      </c>
      <c r="F911" s="6">
        <v>44113</v>
      </c>
      <c r="G911" s="5" t="s">
        <v>10</v>
      </c>
      <c r="H911" s="5" t="s">
        <v>6</v>
      </c>
      <c r="I911" s="7" t="s">
        <v>11</v>
      </c>
      <c r="J911" s="5">
        <v>48</v>
      </c>
      <c r="K911" s="5" t="str">
        <f>IF(J911&lt;50,"rendah","tinggi")</f>
        <v>rendah</v>
      </c>
      <c r="L911" s="5">
        <v>108</v>
      </c>
      <c r="M911" s="5">
        <v>57</v>
      </c>
      <c r="N911" s="8">
        <f>M911*J911</f>
        <v>2736</v>
      </c>
      <c r="O911" s="5">
        <f t="shared" si="42"/>
        <v>6156</v>
      </c>
      <c r="P911" s="9">
        <f t="shared" si="43"/>
        <v>3420</v>
      </c>
      <c r="Q911">
        <f t="shared" si="44"/>
        <v>0</v>
      </c>
      <c r="R911">
        <f>IF(AND(P911&gt;=5000,H911="east",E911="cookies"),P911*10%,0)</f>
        <v>0</v>
      </c>
      <c r="S911">
        <f>IF(OR(P911&gt;=5000,H911="east",E911="cookies"),P911*10%,0)</f>
        <v>342</v>
      </c>
    </row>
    <row r="912" spans="2:19" x14ac:dyDescent="0.35">
      <c r="B912" s="5" t="s">
        <v>45</v>
      </c>
      <c r="C912" s="5" t="s">
        <v>25</v>
      </c>
      <c r="D912" s="5" t="s">
        <v>953</v>
      </c>
      <c r="E912" s="5" t="s">
        <v>4</v>
      </c>
      <c r="F912" s="6">
        <v>44113</v>
      </c>
      <c r="G912" s="5" t="s">
        <v>24</v>
      </c>
      <c r="H912" s="5" t="s">
        <v>20</v>
      </c>
      <c r="I912" s="7" t="s">
        <v>11</v>
      </c>
      <c r="J912" s="5">
        <v>92</v>
      </c>
      <c r="K912" s="5" t="str">
        <f>IF(J912&lt;50,"rendah","tinggi")</f>
        <v>tinggi</v>
      </c>
      <c r="L912" s="5">
        <v>207</v>
      </c>
      <c r="M912" s="5">
        <v>27</v>
      </c>
      <c r="N912" s="8">
        <f>M912*J912</f>
        <v>2484</v>
      </c>
      <c r="O912" s="5">
        <f t="shared" si="42"/>
        <v>5589</v>
      </c>
      <c r="P912" s="9">
        <f t="shared" si="43"/>
        <v>3105</v>
      </c>
      <c r="Q912">
        <f t="shared" si="44"/>
        <v>0</v>
      </c>
      <c r="R912">
        <f>IF(AND(P912&gt;=5000,H912="east",E912="cookies"),P912*10%,0)</f>
        <v>0</v>
      </c>
      <c r="S912">
        <f>IF(OR(P912&gt;=5000,H912="east",E912="cookies"),P912*10%,0)</f>
        <v>0</v>
      </c>
    </row>
    <row r="913" spans="2:19" x14ac:dyDescent="0.35">
      <c r="B913" s="5" t="s">
        <v>42</v>
      </c>
      <c r="C913" s="5" t="s">
        <v>23</v>
      </c>
      <c r="D913" s="5" t="s">
        <v>951</v>
      </c>
      <c r="E913" s="5" t="s">
        <v>14</v>
      </c>
      <c r="F913" s="6">
        <v>44113</v>
      </c>
      <c r="G913" s="7" t="s">
        <v>5</v>
      </c>
      <c r="H913" s="5" t="s">
        <v>6</v>
      </c>
      <c r="I913" s="7" t="s">
        <v>11</v>
      </c>
      <c r="J913" s="5">
        <v>64</v>
      </c>
      <c r="K913" s="5" t="str">
        <f>IF(J913&lt;50,"rendah","tinggi")</f>
        <v>tinggi</v>
      </c>
      <c r="L913" s="5">
        <v>144</v>
      </c>
      <c r="M913" s="5">
        <v>10</v>
      </c>
      <c r="N913" s="8">
        <f>M913*J913</f>
        <v>640</v>
      </c>
      <c r="O913" s="5">
        <f t="shared" si="42"/>
        <v>1440</v>
      </c>
      <c r="P913" s="9">
        <f t="shared" si="43"/>
        <v>800</v>
      </c>
      <c r="Q913">
        <f t="shared" si="44"/>
        <v>0</v>
      </c>
      <c r="R913">
        <f>IF(AND(P913&gt;=5000,H913="east",E913="cookies"),P913*10%,0)</f>
        <v>0</v>
      </c>
      <c r="S913">
        <f>IF(OR(P913&gt;=5000,H913="east",E913="cookies"),P913*10%,0)</f>
        <v>80</v>
      </c>
    </row>
    <row r="914" spans="2:19" x14ac:dyDescent="0.35">
      <c r="B914" s="5" t="s">
        <v>43</v>
      </c>
      <c r="C914" s="5" t="s">
        <v>22</v>
      </c>
      <c r="D914" s="5" t="s">
        <v>958</v>
      </c>
      <c r="E914" s="5" t="s">
        <v>14</v>
      </c>
      <c r="F914" s="6">
        <v>44114</v>
      </c>
      <c r="G914" s="5" t="s">
        <v>15</v>
      </c>
      <c r="H914" s="5" t="s">
        <v>16</v>
      </c>
      <c r="I914" s="7" t="s">
        <v>7</v>
      </c>
      <c r="J914" s="5">
        <v>63</v>
      </c>
      <c r="K914" s="5" t="str">
        <f>IF(J914&lt;50,"rendah","tinggi")</f>
        <v>tinggi</v>
      </c>
      <c r="L914" s="5">
        <v>145</v>
      </c>
      <c r="M914" s="5">
        <v>60</v>
      </c>
      <c r="N914" s="8">
        <f>M914*J914</f>
        <v>3780</v>
      </c>
      <c r="O914" s="5">
        <f t="shared" si="42"/>
        <v>8700</v>
      </c>
      <c r="P914" s="9">
        <f t="shared" si="43"/>
        <v>4920</v>
      </c>
      <c r="Q914">
        <f t="shared" si="44"/>
        <v>0</v>
      </c>
      <c r="R914">
        <f>IF(AND(P914&gt;=5000,H914="east",E914="cookies"),P914*10%,0)</f>
        <v>0</v>
      </c>
      <c r="S914">
        <f>IF(OR(P914&gt;=5000,H914="east",E914="cookies"),P914*10%,0)</f>
        <v>0</v>
      </c>
    </row>
    <row r="915" spans="2:19" x14ac:dyDescent="0.35">
      <c r="B915" s="5" t="s">
        <v>42</v>
      </c>
      <c r="C915" s="5" t="s">
        <v>8</v>
      </c>
      <c r="D915" s="5" t="s">
        <v>956</v>
      </c>
      <c r="E915" s="5" t="s">
        <v>9</v>
      </c>
      <c r="F915" s="6">
        <v>44114</v>
      </c>
      <c r="G915" s="5" t="s">
        <v>10</v>
      </c>
      <c r="H915" s="5" t="s">
        <v>6</v>
      </c>
      <c r="I915" s="7" t="s">
        <v>11</v>
      </c>
      <c r="J915" s="5">
        <v>48</v>
      </c>
      <c r="K915" s="5" t="str">
        <f>IF(J915&lt;50,"rendah","tinggi")</f>
        <v>rendah</v>
      </c>
      <c r="L915" s="5">
        <v>108</v>
      </c>
      <c r="M915" s="5">
        <v>55</v>
      </c>
      <c r="N915" s="8">
        <f>M915*J915</f>
        <v>2640</v>
      </c>
      <c r="O915" s="5">
        <f t="shared" si="42"/>
        <v>5940</v>
      </c>
      <c r="P915" s="9">
        <f t="shared" si="43"/>
        <v>3300</v>
      </c>
      <c r="Q915">
        <f t="shared" si="44"/>
        <v>0</v>
      </c>
      <c r="R915">
        <f>IF(AND(P915&gt;=5000,H915="east",E915="cookies"),P915*10%,0)</f>
        <v>0</v>
      </c>
      <c r="S915">
        <f>IF(OR(P915&gt;=5000,H915="east",E915="cookies"),P915*10%,0)</f>
        <v>330</v>
      </c>
    </row>
    <row r="916" spans="2:19" x14ac:dyDescent="0.35">
      <c r="B916" s="5" t="s">
        <v>45</v>
      </c>
      <c r="C916" s="5" t="s">
        <v>12</v>
      </c>
      <c r="D916" s="5" t="s">
        <v>957</v>
      </c>
      <c r="E916" s="5" t="s">
        <v>4</v>
      </c>
      <c r="F916" s="6">
        <v>44114</v>
      </c>
      <c r="G916" s="5" t="s">
        <v>24</v>
      </c>
      <c r="H916" s="5" t="s">
        <v>20</v>
      </c>
      <c r="I916" s="7" t="s">
        <v>7</v>
      </c>
      <c r="J916" s="5">
        <v>100</v>
      </c>
      <c r="K916" s="5" t="str">
        <f>IF(J916&lt;50,"rendah","tinggi")</f>
        <v>tinggi</v>
      </c>
      <c r="L916" s="5">
        <v>225</v>
      </c>
      <c r="M916" s="5">
        <v>4</v>
      </c>
      <c r="N916" s="8">
        <f>M916*J916</f>
        <v>400</v>
      </c>
      <c r="O916" s="5">
        <f t="shared" si="42"/>
        <v>900</v>
      </c>
      <c r="P916" s="9">
        <f t="shared" si="43"/>
        <v>500</v>
      </c>
      <c r="Q916">
        <f t="shared" si="44"/>
        <v>0</v>
      </c>
      <c r="R916">
        <f>IF(AND(P916&gt;=5000,H916="east",E916="cookies"),P916*10%,0)</f>
        <v>0</v>
      </c>
      <c r="S916">
        <f>IF(OR(P916&gt;=5000,H916="east",E916="cookies"),P916*10%,0)</f>
        <v>0</v>
      </c>
    </row>
    <row r="917" spans="2:19" x14ac:dyDescent="0.35">
      <c r="B917" s="5" t="s">
        <v>42</v>
      </c>
      <c r="C917" s="5" t="s">
        <v>18</v>
      </c>
      <c r="D917" s="5" t="s">
        <v>955</v>
      </c>
      <c r="E917" s="5" t="s">
        <v>14</v>
      </c>
      <c r="F917" s="6">
        <v>44114</v>
      </c>
      <c r="G917" s="7" t="s">
        <v>5</v>
      </c>
      <c r="H917" s="5" t="s">
        <v>6</v>
      </c>
      <c r="I917" s="7" t="s">
        <v>11</v>
      </c>
      <c r="J917" s="5">
        <v>68</v>
      </c>
      <c r="K917" s="5" t="str">
        <f>IF(J917&lt;50,"rendah","tinggi")</f>
        <v>tinggi</v>
      </c>
      <c r="L917" s="5">
        <v>153</v>
      </c>
      <c r="M917" s="5">
        <v>2</v>
      </c>
      <c r="N917" s="8">
        <f>M917*J917</f>
        <v>136</v>
      </c>
      <c r="O917" s="5">
        <f t="shared" si="42"/>
        <v>306</v>
      </c>
      <c r="P917" s="9">
        <f t="shared" si="43"/>
        <v>170</v>
      </c>
      <c r="Q917">
        <f t="shared" si="44"/>
        <v>0</v>
      </c>
      <c r="R917">
        <f>IF(AND(P917&gt;=5000,H917="east",E917="cookies"),P917*10%,0)</f>
        <v>0</v>
      </c>
      <c r="S917">
        <f>IF(OR(P917&gt;=5000,H917="east",E917="cookies"),P917*10%,0)</f>
        <v>17</v>
      </c>
    </row>
    <row r="918" spans="2:19" x14ac:dyDescent="0.35">
      <c r="B918" s="5" t="s">
        <v>45</v>
      </c>
      <c r="C918" s="5" t="s">
        <v>21</v>
      </c>
      <c r="D918" s="5" t="s">
        <v>959</v>
      </c>
      <c r="E918" s="5" t="s">
        <v>14</v>
      </c>
      <c r="F918" s="6">
        <v>44115</v>
      </c>
      <c r="G918" s="5" t="s">
        <v>24</v>
      </c>
      <c r="H918" s="5" t="s">
        <v>20</v>
      </c>
      <c r="I918" s="7" t="s">
        <v>11</v>
      </c>
      <c r="J918" s="5">
        <v>57</v>
      </c>
      <c r="K918" s="5" t="str">
        <f>IF(J918&lt;50,"rendah","tinggi")</f>
        <v>tinggi</v>
      </c>
      <c r="L918" s="5">
        <v>129</v>
      </c>
      <c r="M918" s="5">
        <v>19</v>
      </c>
      <c r="N918" s="8">
        <f>M918*J918</f>
        <v>1083</v>
      </c>
      <c r="O918" s="5">
        <f t="shared" si="42"/>
        <v>2451</v>
      </c>
      <c r="P918" s="9">
        <f t="shared" si="43"/>
        <v>1368</v>
      </c>
      <c r="Q918">
        <f t="shared" si="44"/>
        <v>0</v>
      </c>
      <c r="R918">
        <f>IF(AND(P918&gt;=5000,H918="east",E918="cookies"),P918*10%,0)</f>
        <v>0</v>
      </c>
      <c r="S918">
        <f>IF(OR(P918&gt;=5000,H918="east",E918="cookies"),P918*10%,0)</f>
        <v>0</v>
      </c>
    </row>
    <row r="919" spans="2:19" x14ac:dyDescent="0.35">
      <c r="B919" s="5" t="s">
        <v>44</v>
      </c>
      <c r="C919" s="5" t="s">
        <v>22</v>
      </c>
      <c r="D919" s="5" t="s">
        <v>962</v>
      </c>
      <c r="E919" s="5" t="s">
        <v>14</v>
      </c>
      <c r="F919" s="6">
        <v>44116</v>
      </c>
      <c r="G919" s="5" t="s">
        <v>15</v>
      </c>
      <c r="H919" s="5" t="s">
        <v>16</v>
      </c>
      <c r="I919" s="7" t="s">
        <v>7</v>
      </c>
      <c r="J919" s="5">
        <v>63</v>
      </c>
      <c r="K919" s="5" t="str">
        <f>IF(J919&lt;50,"rendah","tinggi")</f>
        <v>tinggi</v>
      </c>
      <c r="L919" s="5">
        <v>145</v>
      </c>
      <c r="M919" s="5">
        <v>85</v>
      </c>
      <c r="N919" s="8">
        <f>M919*J919</f>
        <v>5355</v>
      </c>
      <c r="O919" s="5">
        <f t="shared" si="42"/>
        <v>12325</v>
      </c>
      <c r="P919" s="9">
        <f t="shared" si="43"/>
        <v>6970</v>
      </c>
      <c r="Q919">
        <f t="shared" si="44"/>
        <v>209.1</v>
      </c>
      <c r="R919">
        <f>IF(AND(P919&gt;=5000,H919="east",E919="cookies"),P919*10%,0)</f>
        <v>0</v>
      </c>
      <c r="S919">
        <f>IF(OR(P919&gt;=5000,H919="east",E919="cookies"),P919*10%,0)</f>
        <v>697</v>
      </c>
    </row>
    <row r="920" spans="2:19" x14ac:dyDescent="0.35">
      <c r="B920" s="5" t="s">
        <v>42</v>
      </c>
      <c r="C920" s="5" t="s">
        <v>23</v>
      </c>
      <c r="D920" s="5" t="s">
        <v>960</v>
      </c>
      <c r="E920" s="5" t="s">
        <v>14</v>
      </c>
      <c r="F920" s="6">
        <v>44116</v>
      </c>
      <c r="G920" s="7" t="s">
        <v>5</v>
      </c>
      <c r="H920" s="5" t="s">
        <v>6</v>
      </c>
      <c r="I920" s="7" t="s">
        <v>7</v>
      </c>
      <c r="J920" s="5">
        <v>64</v>
      </c>
      <c r="K920" s="5" t="str">
        <f>IF(J920&lt;50,"rendah","tinggi")</f>
        <v>tinggi</v>
      </c>
      <c r="L920" s="5">
        <v>144</v>
      </c>
      <c r="M920" s="5">
        <v>64</v>
      </c>
      <c r="N920" s="8">
        <f>M920*J920</f>
        <v>4096</v>
      </c>
      <c r="O920" s="5">
        <f t="shared" si="42"/>
        <v>9216</v>
      </c>
      <c r="P920" s="9">
        <f t="shared" si="43"/>
        <v>5120</v>
      </c>
      <c r="Q920">
        <f t="shared" si="44"/>
        <v>153.6</v>
      </c>
      <c r="R920">
        <f>IF(AND(P920&gt;=5000,H920="east",E920="cookies"),P920*10%,0)</f>
        <v>0</v>
      </c>
      <c r="S920">
        <f>IF(OR(P920&gt;=5000,H920="east",E920="cookies"),P920*10%,0)</f>
        <v>512</v>
      </c>
    </row>
    <row r="921" spans="2:19" x14ac:dyDescent="0.35">
      <c r="B921" s="5" t="s">
        <v>44</v>
      </c>
      <c r="C921" s="5" t="s">
        <v>8</v>
      </c>
      <c r="D921" s="5" t="s">
        <v>961</v>
      </c>
      <c r="E921" s="5" t="s">
        <v>9</v>
      </c>
      <c r="F921" s="6">
        <v>44116</v>
      </c>
      <c r="G921" s="5" t="s">
        <v>15</v>
      </c>
      <c r="H921" s="5" t="s">
        <v>16</v>
      </c>
      <c r="I921" s="7" t="s">
        <v>7</v>
      </c>
      <c r="J921" s="5">
        <v>48</v>
      </c>
      <c r="K921" s="5" t="str">
        <f>IF(J921&lt;50,"rendah","tinggi")</f>
        <v>rendah</v>
      </c>
      <c r="L921" s="5">
        <v>108</v>
      </c>
      <c r="M921" s="5">
        <v>73</v>
      </c>
      <c r="N921" s="8">
        <f>M921*J921</f>
        <v>3504</v>
      </c>
      <c r="O921" s="5">
        <f t="shared" si="42"/>
        <v>7884</v>
      </c>
      <c r="P921" s="9">
        <f t="shared" si="43"/>
        <v>4380</v>
      </c>
      <c r="Q921">
        <f t="shared" si="44"/>
        <v>0</v>
      </c>
      <c r="R921">
        <f>IF(AND(P921&gt;=5000,H921="east",E921="cookies"),P921*10%,0)</f>
        <v>0</v>
      </c>
      <c r="S921">
        <f>IF(OR(P921&gt;=5000,H921="east",E921="cookies"),P921*10%,0)</f>
        <v>438</v>
      </c>
    </row>
    <row r="922" spans="2:19" x14ac:dyDescent="0.35">
      <c r="B922" s="5" t="s">
        <v>45</v>
      </c>
      <c r="C922" s="5" t="s">
        <v>27</v>
      </c>
      <c r="D922" s="5" t="s">
        <v>963</v>
      </c>
      <c r="E922" s="5" t="s">
        <v>14</v>
      </c>
      <c r="F922" s="6">
        <v>44117</v>
      </c>
      <c r="G922" s="5" t="s">
        <v>24</v>
      </c>
      <c r="H922" s="5" t="s">
        <v>20</v>
      </c>
      <c r="I922" s="7" t="s">
        <v>11</v>
      </c>
      <c r="J922" s="5">
        <v>94</v>
      </c>
      <c r="K922" s="5" t="str">
        <f>IF(J922&lt;50,"rendah","tinggi")</f>
        <v>tinggi</v>
      </c>
      <c r="L922" s="5">
        <v>213</v>
      </c>
      <c r="M922" s="5">
        <v>96</v>
      </c>
      <c r="N922" s="8">
        <f>M922*J922</f>
        <v>9024</v>
      </c>
      <c r="O922" s="5">
        <f t="shared" si="42"/>
        <v>20448</v>
      </c>
      <c r="P922" s="9">
        <f t="shared" si="43"/>
        <v>11424</v>
      </c>
      <c r="Q922">
        <f t="shared" si="44"/>
        <v>342.71999999999997</v>
      </c>
      <c r="R922">
        <f>IF(AND(P922&gt;=5000,H922="east",E922="cookies"),P922*10%,0)</f>
        <v>0</v>
      </c>
      <c r="S922">
        <f>IF(OR(P922&gt;=5000,H922="east",E922="cookies"),P922*10%,0)</f>
        <v>1142.4000000000001</v>
      </c>
    </row>
    <row r="923" spans="2:19" x14ac:dyDescent="0.35">
      <c r="B923" s="5" t="s">
        <v>44</v>
      </c>
      <c r="C923" s="5" t="s">
        <v>22</v>
      </c>
      <c r="D923" s="5" t="s">
        <v>964</v>
      </c>
      <c r="E923" s="5" t="s">
        <v>14</v>
      </c>
      <c r="F923" s="6">
        <v>44117</v>
      </c>
      <c r="G923" s="5" t="s">
        <v>15</v>
      </c>
      <c r="H923" s="5" t="s">
        <v>16</v>
      </c>
      <c r="I923" s="7" t="s">
        <v>11</v>
      </c>
      <c r="J923" s="5">
        <v>63</v>
      </c>
      <c r="K923" s="5" t="str">
        <f>IF(J923&lt;50,"rendah","tinggi")</f>
        <v>tinggi</v>
      </c>
      <c r="L923" s="5">
        <v>145</v>
      </c>
      <c r="M923" s="5">
        <v>72</v>
      </c>
      <c r="N923" s="8">
        <f>M923*J923</f>
        <v>4536</v>
      </c>
      <c r="O923" s="5">
        <f t="shared" si="42"/>
        <v>10440</v>
      </c>
      <c r="P923" s="9">
        <f t="shared" si="43"/>
        <v>5904</v>
      </c>
      <c r="Q923">
        <f t="shared" si="44"/>
        <v>177.12</v>
      </c>
      <c r="R923">
        <f>IF(AND(P923&gt;=5000,H923="east",E923="cookies"),P923*10%,0)</f>
        <v>0</v>
      </c>
      <c r="S923">
        <f>IF(OR(P923&gt;=5000,H923="east",E923="cookies"),P923*10%,0)</f>
        <v>590.4</v>
      </c>
    </row>
    <row r="924" spans="2:19" x14ac:dyDescent="0.35">
      <c r="B924" s="5" t="s">
        <v>43</v>
      </c>
      <c r="C924" s="5" t="s">
        <v>30</v>
      </c>
      <c r="D924" s="5" t="s">
        <v>967</v>
      </c>
      <c r="E924" s="5" t="s">
        <v>9</v>
      </c>
      <c r="F924" s="6">
        <v>44118</v>
      </c>
      <c r="G924" s="5" t="s">
        <v>15</v>
      </c>
      <c r="H924" s="5" t="s">
        <v>16</v>
      </c>
      <c r="I924" s="7" t="s">
        <v>7</v>
      </c>
      <c r="J924" s="5">
        <v>63</v>
      </c>
      <c r="K924" s="5" t="str">
        <f>IF(J924&lt;50,"rendah","tinggi")</f>
        <v>tinggi</v>
      </c>
      <c r="L924" s="5">
        <v>142</v>
      </c>
      <c r="M924" s="5">
        <v>81</v>
      </c>
      <c r="N924" s="8">
        <f>M924*J924</f>
        <v>5103</v>
      </c>
      <c r="O924" s="5">
        <f t="shared" si="42"/>
        <v>11502</v>
      </c>
      <c r="P924" s="9">
        <f t="shared" si="43"/>
        <v>6399</v>
      </c>
      <c r="Q924">
        <f t="shared" si="44"/>
        <v>191.97</v>
      </c>
      <c r="R924">
        <f>IF(AND(P924&gt;=5000,H924="east",E924="cookies"),P924*10%,0)</f>
        <v>0</v>
      </c>
      <c r="S924">
        <f>IF(OR(P924&gt;=5000,H924="east",E924="cookies"),P924*10%,0)</f>
        <v>639.90000000000009</v>
      </c>
    </row>
    <row r="925" spans="2:19" x14ac:dyDescent="0.35">
      <c r="B925" s="5" t="s">
        <v>43</v>
      </c>
      <c r="C925" s="5" t="s">
        <v>8</v>
      </c>
      <c r="D925" s="5" t="s">
        <v>966</v>
      </c>
      <c r="E925" s="5" t="s">
        <v>9</v>
      </c>
      <c r="F925" s="6">
        <v>44118</v>
      </c>
      <c r="G925" s="7" t="s">
        <v>29</v>
      </c>
      <c r="H925" s="5" t="s">
        <v>16</v>
      </c>
      <c r="I925" s="7" t="s">
        <v>11</v>
      </c>
      <c r="J925" s="5">
        <v>48</v>
      </c>
      <c r="K925" s="5" t="str">
        <f>IF(J925&lt;50,"rendah","tinggi")</f>
        <v>rendah</v>
      </c>
      <c r="L925" s="5">
        <v>108</v>
      </c>
      <c r="M925" s="5">
        <v>90</v>
      </c>
      <c r="N925" s="8">
        <f>M925*J925</f>
        <v>4320</v>
      </c>
      <c r="O925" s="5">
        <f t="shared" si="42"/>
        <v>9720</v>
      </c>
      <c r="P925" s="9">
        <f t="shared" si="43"/>
        <v>5400</v>
      </c>
      <c r="Q925">
        <f t="shared" si="44"/>
        <v>162</v>
      </c>
      <c r="R925">
        <f>IF(AND(P925&gt;=5000,H925="east",E925="cookies"),P925*10%,0)</f>
        <v>0</v>
      </c>
      <c r="S925">
        <f>IF(OR(P925&gt;=5000,H925="east",E925="cookies"),P925*10%,0)</f>
        <v>540</v>
      </c>
    </row>
    <row r="926" spans="2:19" x14ac:dyDescent="0.35">
      <c r="B926" s="5" t="s">
        <v>45</v>
      </c>
      <c r="C926" s="5" t="s">
        <v>27</v>
      </c>
      <c r="D926" s="5" t="s">
        <v>965</v>
      </c>
      <c r="E926" s="5" t="s">
        <v>14</v>
      </c>
      <c r="F926" s="6">
        <v>44118</v>
      </c>
      <c r="G926" s="7" t="s">
        <v>19</v>
      </c>
      <c r="H926" s="5" t="s">
        <v>20</v>
      </c>
      <c r="I926" s="7" t="s">
        <v>11</v>
      </c>
      <c r="J926" s="5">
        <v>94</v>
      </c>
      <c r="K926" s="5" t="str">
        <f>IF(J926&lt;50,"rendah","tinggi")</f>
        <v>tinggi</v>
      </c>
      <c r="L926" s="5">
        <v>213</v>
      </c>
      <c r="M926" s="5">
        <v>43</v>
      </c>
      <c r="N926" s="8">
        <f>M926*J926</f>
        <v>4042</v>
      </c>
      <c r="O926" s="5">
        <f t="shared" si="42"/>
        <v>9159</v>
      </c>
      <c r="P926" s="9">
        <f t="shared" si="43"/>
        <v>5117</v>
      </c>
      <c r="Q926">
        <f t="shared" si="44"/>
        <v>153.51</v>
      </c>
      <c r="R926">
        <f>IF(AND(P926&gt;=5000,H926="east",E926="cookies"),P926*10%,0)</f>
        <v>0</v>
      </c>
      <c r="S926">
        <f>IF(OR(P926&gt;=5000,H926="east",E926="cookies"),P926*10%,0)</f>
        <v>511.70000000000005</v>
      </c>
    </row>
    <row r="927" spans="2:19" x14ac:dyDescent="0.35">
      <c r="B927" s="5" t="s">
        <v>44</v>
      </c>
      <c r="C927" s="5" t="s">
        <v>8</v>
      </c>
      <c r="D927" s="5" t="s">
        <v>968</v>
      </c>
      <c r="E927" s="5" t="s">
        <v>9</v>
      </c>
      <c r="F927" s="6">
        <v>44118</v>
      </c>
      <c r="G927" s="5" t="s">
        <v>15</v>
      </c>
      <c r="H927" s="5" t="s">
        <v>16</v>
      </c>
      <c r="I927" s="7" t="s">
        <v>11</v>
      </c>
      <c r="J927" s="5">
        <v>48</v>
      </c>
      <c r="K927" s="5" t="str">
        <f>IF(J927&lt;50,"rendah","tinggi")</f>
        <v>rendah</v>
      </c>
      <c r="L927" s="5">
        <v>108</v>
      </c>
      <c r="M927" s="5">
        <v>79</v>
      </c>
      <c r="N927" s="8">
        <f>M927*J927</f>
        <v>3792</v>
      </c>
      <c r="O927" s="5">
        <f t="shared" si="42"/>
        <v>8532</v>
      </c>
      <c r="P927" s="9">
        <f t="shared" si="43"/>
        <v>4740</v>
      </c>
      <c r="Q927">
        <f t="shared" si="44"/>
        <v>0</v>
      </c>
      <c r="R927">
        <f>IF(AND(P927&gt;=5000,H927="east",E927="cookies"),P927*10%,0)</f>
        <v>0</v>
      </c>
      <c r="S927">
        <f>IF(OR(P927&gt;=5000,H927="east",E927="cookies"),P927*10%,0)</f>
        <v>474</v>
      </c>
    </row>
    <row r="928" spans="2:19" x14ac:dyDescent="0.35">
      <c r="B928" s="5" t="s">
        <v>43</v>
      </c>
      <c r="C928" s="5" t="s">
        <v>22</v>
      </c>
      <c r="D928" s="5" t="s">
        <v>971</v>
      </c>
      <c r="E928" s="5" t="s">
        <v>14</v>
      </c>
      <c r="F928" s="6">
        <v>44119</v>
      </c>
      <c r="G928" s="5" t="s">
        <v>15</v>
      </c>
      <c r="H928" s="5" t="s">
        <v>16</v>
      </c>
      <c r="I928" s="7" t="s">
        <v>7</v>
      </c>
      <c r="J928" s="5">
        <v>63</v>
      </c>
      <c r="K928" s="5" t="str">
        <f>IF(J928&lt;50,"rendah","tinggi")</f>
        <v>tinggi</v>
      </c>
      <c r="L928" s="5">
        <v>145</v>
      </c>
      <c r="M928" s="5">
        <v>48</v>
      </c>
      <c r="N928" s="8">
        <f>M928*J928</f>
        <v>3024</v>
      </c>
      <c r="O928" s="5">
        <f t="shared" si="42"/>
        <v>6960</v>
      </c>
      <c r="P928" s="9">
        <f t="shared" si="43"/>
        <v>3936</v>
      </c>
      <c r="Q928">
        <f t="shared" si="44"/>
        <v>0</v>
      </c>
      <c r="R928">
        <f>IF(AND(P928&gt;=5000,H928="east",E928="cookies"),P928*10%,0)</f>
        <v>0</v>
      </c>
      <c r="S928">
        <f>IF(OR(P928&gt;=5000,H928="east",E928="cookies"),P928*10%,0)</f>
        <v>0</v>
      </c>
    </row>
    <row r="929" spans="2:19" x14ac:dyDescent="0.35">
      <c r="B929" s="5" t="s">
        <v>45</v>
      </c>
      <c r="C929" s="5" t="s">
        <v>26</v>
      </c>
      <c r="D929" s="5" t="s">
        <v>970</v>
      </c>
      <c r="E929" s="5" t="s">
        <v>14</v>
      </c>
      <c r="F929" s="6">
        <v>44119</v>
      </c>
      <c r="G929" s="7" t="s">
        <v>19</v>
      </c>
      <c r="H929" s="5" t="s">
        <v>20</v>
      </c>
      <c r="I929" s="7" t="s">
        <v>11</v>
      </c>
      <c r="J929" s="5">
        <v>74</v>
      </c>
      <c r="K929" s="5" t="str">
        <f>IF(J929&lt;50,"rendah","tinggi")</f>
        <v>tinggi</v>
      </c>
      <c r="L929" s="5">
        <v>168</v>
      </c>
      <c r="M929" s="5">
        <v>11</v>
      </c>
      <c r="N929" s="8">
        <f>M929*J929</f>
        <v>814</v>
      </c>
      <c r="O929" s="5">
        <f t="shared" si="42"/>
        <v>1848</v>
      </c>
      <c r="P929" s="9">
        <f t="shared" si="43"/>
        <v>1034</v>
      </c>
      <c r="Q929">
        <f t="shared" si="44"/>
        <v>0</v>
      </c>
      <c r="R929">
        <f>IF(AND(P929&gt;=5000,H929="east",E929="cookies"),P929*10%,0)</f>
        <v>0</v>
      </c>
      <c r="S929">
        <f>IF(OR(P929&gt;=5000,H929="east",E929="cookies"),P929*10%,0)</f>
        <v>0</v>
      </c>
    </row>
    <row r="930" spans="2:19" x14ac:dyDescent="0.35">
      <c r="B930" s="5" t="s">
        <v>42</v>
      </c>
      <c r="C930" s="5" t="s">
        <v>8</v>
      </c>
      <c r="D930" s="5" t="s">
        <v>969</v>
      </c>
      <c r="E930" s="5" t="s">
        <v>9</v>
      </c>
      <c r="F930" s="6">
        <v>44119</v>
      </c>
      <c r="G930" s="5" t="s">
        <v>10</v>
      </c>
      <c r="H930" s="5" t="s">
        <v>6</v>
      </c>
      <c r="I930" s="7" t="s">
        <v>7</v>
      </c>
      <c r="J930" s="5">
        <v>48</v>
      </c>
      <c r="K930" s="5" t="str">
        <f>IF(J930&lt;50,"rendah","tinggi")</f>
        <v>rendah</v>
      </c>
      <c r="L930" s="5">
        <v>108</v>
      </c>
      <c r="M930" s="5">
        <v>9</v>
      </c>
      <c r="N930" s="8">
        <f>M930*J930</f>
        <v>432</v>
      </c>
      <c r="O930" s="5">
        <f t="shared" si="42"/>
        <v>972</v>
      </c>
      <c r="P930" s="9">
        <f t="shared" si="43"/>
        <v>540</v>
      </c>
      <c r="Q930">
        <f t="shared" si="44"/>
        <v>0</v>
      </c>
      <c r="R930">
        <f>IF(AND(P930&gt;=5000,H930="east",E930="cookies"),P930*10%,0)</f>
        <v>0</v>
      </c>
      <c r="S930">
        <f>IF(OR(P930&gt;=5000,H930="east",E930="cookies"),P930*10%,0)</f>
        <v>54</v>
      </c>
    </row>
    <row r="931" spans="2:19" x14ac:dyDescent="0.35">
      <c r="B931" s="5" t="s">
        <v>44</v>
      </c>
      <c r="C931" s="5" t="s">
        <v>23</v>
      </c>
      <c r="D931" s="5" t="s">
        <v>973</v>
      </c>
      <c r="E931" s="5" t="s">
        <v>14</v>
      </c>
      <c r="F931" s="6">
        <v>44120</v>
      </c>
      <c r="G931" s="5" t="s">
        <v>15</v>
      </c>
      <c r="H931" s="5" t="s">
        <v>16</v>
      </c>
      <c r="I931" s="7" t="s">
        <v>11</v>
      </c>
      <c r="J931" s="5">
        <v>64</v>
      </c>
      <c r="K931" s="5" t="str">
        <f>IF(J931&lt;50,"rendah","tinggi")</f>
        <v>tinggi</v>
      </c>
      <c r="L931" s="5">
        <v>144</v>
      </c>
      <c r="M931" s="5">
        <v>93</v>
      </c>
      <c r="N931" s="8">
        <f>M931*J931</f>
        <v>5952</v>
      </c>
      <c r="O931" s="5">
        <f t="shared" si="42"/>
        <v>13392</v>
      </c>
      <c r="P931" s="9">
        <f t="shared" si="43"/>
        <v>7440</v>
      </c>
      <c r="Q931">
        <f t="shared" si="44"/>
        <v>223.2</v>
      </c>
      <c r="R931">
        <f>IF(AND(P931&gt;=5000,H931="east",E931="cookies"),P931*10%,0)</f>
        <v>0</v>
      </c>
      <c r="S931">
        <f>IF(OR(P931&gt;=5000,H931="east",E931="cookies"),P931*10%,0)</f>
        <v>744</v>
      </c>
    </row>
    <row r="932" spans="2:19" x14ac:dyDescent="0.35">
      <c r="B932" s="5" t="s">
        <v>44</v>
      </c>
      <c r="C932" s="5" t="s">
        <v>8</v>
      </c>
      <c r="D932" s="5" t="s">
        <v>974</v>
      </c>
      <c r="E932" s="5" t="s">
        <v>9</v>
      </c>
      <c r="F932" s="6">
        <v>44120</v>
      </c>
      <c r="G932" s="5" t="s">
        <v>15</v>
      </c>
      <c r="H932" s="5" t="s">
        <v>16</v>
      </c>
      <c r="I932" s="7" t="s">
        <v>7</v>
      </c>
      <c r="J932" s="5">
        <v>48</v>
      </c>
      <c r="K932" s="5" t="str">
        <f>IF(J932&lt;50,"rendah","tinggi")</f>
        <v>rendah</v>
      </c>
      <c r="L932" s="5">
        <v>108</v>
      </c>
      <c r="M932" s="5">
        <v>16</v>
      </c>
      <c r="N932" s="8">
        <f>M932*J932</f>
        <v>768</v>
      </c>
      <c r="O932" s="5">
        <f t="shared" si="42"/>
        <v>1728</v>
      </c>
      <c r="P932" s="9">
        <f t="shared" si="43"/>
        <v>960</v>
      </c>
      <c r="Q932">
        <f t="shared" si="44"/>
        <v>0</v>
      </c>
      <c r="R932">
        <f>IF(AND(P932&gt;=5000,H932="east",E932="cookies"),P932*10%,0)</f>
        <v>0</v>
      </c>
      <c r="S932">
        <f>IF(OR(P932&gt;=5000,H932="east",E932="cookies"),P932*10%,0)</f>
        <v>96</v>
      </c>
    </row>
    <row r="933" spans="2:19" x14ac:dyDescent="0.35">
      <c r="B933" s="5" t="s">
        <v>45</v>
      </c>
      <c r="C933" s="5" t="s">
        <v>31</v>
      </c>
      <c r="D933" s="5" t="s">
        <v>972</v>
      </c>
      <c r="E933" s="5" t="s">
        <v>9</v>
      </c>
      <c r="F933" s="6">
        <v>44120</v>
      </c>
      <c r="G933" s="7" t="s">
        <v>19</v>
      </c>
      <c r="H933" s="5" t="s">
        <v>20</v>
      </c>
      <c r="I933" s="7" t="s">
        <v>11</v>
      </c>
      <c r="J933" s="5">
        <v>41</v>
      </c>
      <c r="K933" s="5" t="str">
        <f>IF(J933&lt;50,"rendah","tinggi")</f>
        <v>rendah</v>
      </c>
      <c r="L933" s="5">
        <v>94</v>
      </c>
      <c r="M933" s="5">
        <v>6</v>
      </c>
      <c r="N933" s="8">
        <f>M933*J933</f>
        <v>246</v>
      </c>
      <c r="O933" s="5">
        <f t="shared" si="42"/>
        <v>564</v>
      </c>
      <c r="P933" s="9">
        <f t="shared" si="43"/>
        <v>318</v>
      </c>
      <c r="Q933">
        <f t="shared" si="44"/>
        <v>0</v>
      </c>
      <c r="R933">
        <f>IF(AND(P933&gt;=5000,H933="east",E933="cookies"),P933*10%,0)</f>
        <v>0</v>
      </c>
      <c r="S933">
        <f>IF(OR(P933&gt;=5000,H933="east",E933="cookies"),P933*10%,0)</f>
        <v>31.8</v>
      </c>
    </row>
    <row r="934" spans="2:19" x14ac:dyDescent="0.35">
      <c r="B934" s="5" t="s">
        <v>45</v>
      </c>
      <c r="C934" s="5" t="s">
        <v>13</v>
      </c>
      <c r="D934" s="5" t="s">
        <v>976</v>
      </c>
      <c r="E934" s="5" t="s">
        <v>14</v>
      </c>
      <c r="F934" s="6">
        <v>44121</v>
      </c>
      <c r="G934" s="5" t="s">
        <v>24</v>
      </c>
      <c r="H934" s="5" t="s">
        <v>20</v>
      </c>
      <c r="I934" s="7" t="s">
        <v>11</v>
      </c>
      <c r="J934" s="5">
        <v>33</v>
      </c>
      <c r="K934" s="5" t="str">
        <f>IF(J934&lt;50,"rendah","tinggi")</f>
        <v>rendah</v>
      </c>
      <c r="L934" s="5">
        <v>76</v>
      </c>
      <c r="M934" s="5">
        <v>75</v>
      </c>
      <c r="N934" s="8">
        <f>M934*J934</f>
        <v>2475</v>
      </c>
      <c r="O934" s="5">
        <f t="shared" si="42"/>
        <v>5700</v>
      </c>
      <c r="P934" s="9">
        <f t="shared" si="43"/>
        <v>3225</v>
      </c>
      <c r="Q934">
        <f t="shared" si="44"/>
        <v>0</v>
      </c>
      <c r="R934">
        <f>IF(AND(P934&gt;=5000,H934="east",E934="cookies"),P934*10%,0)</f>
        <v>0</v>
      </c>
      <c r="S934">
        <f>IF(OR(P934&gt;=5000,H934="east",E934="cookies"),P934*10%,0)</f>
        <v>0</v>
      </c>
    </row>
    <row r="935" spans="2:19" x14ac:dyDescent="0.35">
      <c r="B935" s="5" t="s">
        <v>42</v>
      </c>
      <c r="C935" s="5" t="s">
        <v>23</v>
      </c>
      <c r="D935" s="5" t="s">
        <v>975</v>
      </c>
      <c r="E935" s="5" t="s">
        <v>14</v>
      </c>
      <c r="F935" s="6">
        <v>44121</v>
      </c>
      <c r="G935" s="5" t="s">
        <v>10</v>
      </c>
      <c r="H935" s="5" t="s">
        <v>6</v>
      </c>
      <c r="I935" s="7" t="s">
        <v>7</v>
      </c>
      <c r="J935" s="5">
        <v>64</v>
      </c>
      <c r="K935" s="5" t="str">
        <f>IF(J935&lt;50,"rendah","tinggi")</f>
        <v>tinggi</v>
      </c>
      <c r="L935" s="5">
        <v>144</v>
      </c>
      <c r="M935" s="5">
        <v>3</v>
      </c>
      <c r="N935" s="8">
        <f>M935*J935</f>
        <v>192</v>
      </c>
      <c r="O935" s="5">
        <f t="shared" si="42"/>
        <v>432</v>
      </c>
      <c r="P935" s="9">
        <f t="shared" si="43"/>
        <v>240</v>
      </c>
      <c r="Q935">
        <f t="shared" si="44"/>
        <v>0</v>
      </c>
      <c r="R935">
        <f>IF(AND(P935&gt;=5000,H935="east",E935="cookies"),P935*10%,0)</f>
        <v>0</v>
      </c>
      <c r="S935">
        <f>IF(OR(P935&gt;=5000,H935="east",E935="cookies"),P935*10%,0)</f>
        <v>24</v>
      </c>
    </row>
    <row r="936" spans="2:19" x14ac:dyDescent="0.35">
      <c r="B936" s="5" t="s">
        <v>43</v>
      </c>
      <c r="C936" s="5" t="s">
        <v>8</v>
      </c>
      <c r="D936" s="5" t="s">
        <v>977</v>
      </c>
      <c r="E936" s="5" t="s">
        <v>9</v>
      </c>
      <c r="F936" s="6">
        <v>44121</v>
      </c>
      <c r="G936" s="7" t="s">
        <v>29</v>
      </c>
      <c r="H936" s="5" t="s">
        <v>16</v>
      </c>
      <c r="I936" s="7" t="s">
        <v>11</v>
      </c>
      <c r="J936" s="5">
        <v>48</v>
      </c>
      <c r="K936" s="5" t="str">
        <f>IF(J936&lt;50,"rendah","tinggi")</f>
        <v>rendah</v>
      </c>
      <c r="L936" s="5">
        <v>108</v>
      </c>
      <c r="M936" s="5">
        <v>4</v>
      </c>
      <c r="N936" s="8">
        <f>M936*J936</f>
        <v>192</v>
      </c>
      <c r="O936" s="5">
        <f t="shared" si="42"/>
        <v>432</v>
      </c>
      <c r="P936" s="9">
        <f t="shared" si="43"/>
        <v>240</v>
      </c>
      <c r="Q936">
        <f t="shared" si="44"/>
        <v>0</v>
      </c>
      <c r="R936">
        <f>IF(AND(P936&gt;=5000,H936="east",E936="cookies"),P936*10%,0)</f>
        <v>0</v>
      </c>
      <c r="S936">
        <f>IF(OR(P936&gt;=5000,H936="east",E936="cookies"),P936*10%,0)</f>
        <v>24</v>
      </c>
    </row>
    <row r="937" spans="2:19" x14ac:dyDescent="0.35">
      <c r="B937" s="5" t="s">
        <v>42</v>
      </c>
      <c r="C937" s="5" t="s">
        <v>12</v>
      </c>
      <c r="D937" s="5" t="s">
        <v>978</v>
      </c>
      <c r="E937" s="5" t="s">
        <v>4</v>
      </c>
      <c r="F937" s="6">
        <v>44122</v>
      </c>
      <c r="G937" s="7" t="s">
        <v>5</v>
      </c>
      <c r="H937" s="5" t="s">
        <v>6</v>
      </c>
      <c r="I937" s="7" t="s">
        <v>11</v>
      </c>
      <c r="J937" s="5">
        <v>100</v>
      </c>
      <c r="K937" s="5" t="str">
        <f>IF(J937&lt;50,"rendah","tinggi")</f>
        <v>tinggi</v>
      </c>
      <c r="L937" s="5">
        <v>225</v>
      </c>
      <c r="M937" s="5">
        <v>26</v>
      </c>
      <c r="N937" s="8">
        <f>M937*J937</f>
        <v>2600</v>
      </c>
      <c r="O937" s="5">
        <f t="shared" si="42"/>
        <v>5850</v>
      </c>
      <c r="P937" s="9">
        <f t="shared" si="43"/>
        <v>3250</v>
      </c>
      <c r="Q937">
        <f t="shared" si="44"/>
        <v>0</v>
      </c>
      <c r="R937">
        <f>IF(AND(P937&gt;=5000,H937="east",E937="cookies"),P937*10%,0)</f>
        <v>0</v>
      </c>
      <c r="S937">
        <f>IF(OR(P937&gt;=5000,H937="east",E937="cookies"),P937*10%,0)</f>
        <v>325</v>
      </c>
    </row>
    <row r="938" spans="2:19" x14ac:dyDescent="0.35">
      <c r="B938" s="5" t="s">
        <v>45</v>
      </c>
      <c r="C938" s="5" t="s">
        <v>8</v>
      </c>
      <c r="D938" s="5" t="s">
        <v>979</v>
      </c>
      <c r="E938" s="5" t="s">
        <v>9</v>
      </c>
      <c r="F938" s="6">
        <v>44122</v>
      </c>
      <c r="G938" s="5" t="s">
        <v>24</v>
      </c>
      <c r="H938" s="5" t="s">
        <v>20</v>
      </c>
      <c r="I938" s="7" t="s">
        <v>7</v>
      </c>
      <c r="J938" s="5">
        <v>48</v>
      </c>
      <c r="K938" s="5" t="str">
        <f>IF(J938&lt;50,"rendah","tinggi")</f>
        <v>rendah</v>
      </c>
      <c r="L938" s="5">
        <v>108</v>
      </c>
      <c r="M938" s="5">
        <v>32</v>
      </c>
      <c r="N938" s="8">
        <f>M938*J938</f>
        <v>1536</v>
      </c>
      <c r="O938" s="5">
        <f t="shared" si="42"/>
        <v>3456</v>
      </c>
      <c r="P938" s="9">
        <f t="shared" si="43"/>
        <v>1920</v>
      </c>
      <c r="Q938">
        <f t="shared" si="44"/>
        <v>0</v>
      </c>
      <c r="R938">
        <f>IF(AND(P938&gt;=5000,H938="east",E938="cookies"),P938*10%,0)</f>
        <v>0</v>
      </c>
      <c r="S938">
        <f>IF(OR(P938&gt;=5000,H938="east",E938="cookies"),P938*10%,0)</f>
        <v>192</v>
      </c>
    </row>
    <row r="939" spans="2:19" x14ac:dyDescent="0.35">
      <c r="B939" s="5" t="s">
        <v>45</v>
      </c>
      <c r="C939" s="5" t="s">
        <v>25</v>
      </c>
      <c r="D939" s="5" t="s">
        <v>980</v>
      </c>
      <c r="E939" s="5" t="s">
        <v>4</v>
      </c>
      <c r="F939" s="6">
        <v>44122</v>
      </c>
      <c r="G939" s="5" t="s">
        <v>24</v>
      </c>
      <c r="H939" s="5" t="s">
        <v>20</v>
      </c>
      <c r="I939" s="7" t="s">
        <v>7</v>
      </c>
      <c r="J939" s="5">
        <v>92</v>
      </c>
      <c r="K939" s="5" t="str">
        <f>IF(J939&lt;50,"rendah","tinggi")</f>
        <v>tinggi</v>
      </c>
      <c r="L939" s="5">
        <v>207</v>
      </c>
      <c r="M939" s="5">
        <v>15</v>
      </c>
      <c r="N939" s="8">
        <f>M939*J939</f>
        <v>1380</v>
      </c>
      <c r="O939" s="5">
        <f t="shared" si="42"/>
        <v>3105</v>
      </c>
      <c r="P939" s="9">
        <f t="shared" si="43"/>
        <v>1725</v>
      </c>
      <c r="Q939">
        <f t="shared" si="44"/>
        <v>0</v>
      </c>
      <c r="R939">
        <f>IF(AND(P939&gt;=5000,H939="east",E939="cookies"),P939*10%,0)</f>
        <v>0</v>
      </c>
      <c r="S939">
        <f>IF(OR(P939&gt;=5000,H939="east",E939="cookies"),P939*10%,0)</f>
        <v>0</v>
      </c>
    </row>
    <row r="940" spans="2:19" x14ac:dyDescent="0.35">
      <c r="B940" s="5" t="s">
        <v>45</v>
      </c>
      <c r="C940" s="5" t="s">
        <v>21</v>
      </c>
      <c r="D940" s="5" t="s">
        <v>981</v>
      </c>
      <c r="E940" s="5" t="s">
        <v>14</v>
      </c>
      <c r="F940" s="6">
        <v>44123</v>
      </c>
      <c r="G940" s="5" t="s">
        <v>24</v>
      </c>
      <c r="H940" s="5" t="s">
        <v>20</v>
      </c>
      <c r="I940" s="7" t="s">
        <v>7</v>
      </c>
      <c r="J940" s="5">
        <v>57</v>
      </c>
      <c r="K940" s="5" t="str">
        <f>IF(J940&lt;50,"rendah","tinggi")</f>
        <v>tinggi</v>
      </c>
      <c r="L940" s="5">
        <v>129</v>
      </c>
      <c r="M940" s="5">
        <v>73</v>
      </c>
      <c r="N940" s="8">
        <f>M940*J940</f>
        <v>4161</v>
      </c>
      <c r="O940" s="5">
        <f t="shared" si="42"/>
        <v>9417</v>
      </c>
      <c r="P940" s="9">
        <f t="shared" si="43"/>
        <v>5256</v>
      </c>
      <c r="Q940">
        <f t="shared" si="44"/>
        <v>157.68</v>
      </c>
      <c r="R940">
        <f>IF(AND(P940&gt;=5000,H940="east",E940="cookies"),P940*10%,0)</f>
        <v>0</v>
      </c>
      <c r="S940">
        <f>IF(OR(P940&gt;=5000,H940="east",E940="cookies"),P940*10%,0)</f>
        <v>525.6</v>
      </c>
    </row>
    <row r="941" spans="2:19" x14ac:dyDescent="0.35">
      <c r="B941" s="5" t="s">
        <v>43</v>
      </c>
      <c r="C941" s="5" t="s">
        <v>25</v>
      </c>
      <c r="D941" s="5" t="s">
        <v>983</v>
      </c>
      <c r="E941" s="5" t="s">
        <v>4</v>
      </c>
      <c r="F941" s="6">
        <v>44123</v>
      </c>
      <c r="G941" s="5" t="s">
        <v>15</v>
      </c>
      <c r="H941" s="5" t="s">
        <v>16</v>
      </c>
      <c r="I941" s="7" t="s">
        <v>11</v>
      </c>
      <c r="J941" s="5">
        <v>92</v>
      </c>
      <c r="K941" s="5" t="str">
        <f>IF(J941&lt;50,"rendah","tinggi")</f>
        <v>tinggi</v>
      </c>
      <c r="L941" s="5">
        <v>207</v>
      </c>
      <c r="M941" s="5">
        <v>41</v>
      </c>
      <c r="N941" s="8">
        <f>M941*J941</f>
        <v>3772</v>
      </c>
      <c r="O941" s="5">
        <f t="shared" si="42"/>
        <v>8487</v>
      </c>
      <c r="P941" s="9">
        <f t="shared" si="43"/>
        <v>4715</v>
      </c>
      <c r="Q941">
        <f t="shared" si="44"/>
        <v>0</v>
      </c>
      <c r="R941">
        <f>IF(AND(P941&gt;=5000,H941="east",E941="cookies"),P941*10%,0)</f>
        <v>0</v>
      </c>
      <c r="S941">
        <f>IF(OR(P941&gt;=5000,H941="east",E941="cookies"),P941*10%,0)</f>
        <v>0</v>
      </c>
    </row>
    <row r="942" spans="2:19" x14ac:dyDescent="0.35">
      <c r="B942" s="5" t="s">
        <v>45</v>
      </c>
      <c r="C942" s="5" t="s">
        <v>3</v>
      </c>
      <c r="D942" s="5" t="s">
        <v>982</v>
      </c>
      <c r="E942" s="5" t="s">
        <v>4</v>
      </c>
      <c r="F942" s="6">
        <v>44123</v>
      </c>
      <c r="G942" s="5" t="s">
        <v>24</v>
      </c>
      <c r="H942" s="5" t="s">
        <v>20</v>
      </c>
      <c r="I942" s="7" t="s">
        <v>7</v>
      </c>
      <c r="J942" s="5">
        <v>105</v>
      </c>
      <c r="K942" s="5" t="str">
        <f>IF(J942&lt;50,"rendah","tinggi")</f>
        <v>tinggi</v>
      </c>
      <c r="L942" s="5">
        <v>237</v>
      </c>
      <c r="M942" s="5">
        <v>16</v>
      </c>
      <c r="N942" s="8">
        <f>M942*J942</f>
        <v>1680</v>
      </c>
      <c r="O942" s="5">
        <f t="shared" si="42"/>
        <v>3792</v>
      </c>
      <c r="P942" s="9">
        <f t="shared" si="43"/>
        <v>2112</v>
      </c>
      <c r="Q942">
        <f t="shared" si="44"/>
        <v>0</v>
      </c>
      <c r="R942">
        <f>IF(AND(P942&gt;=5000,H942="east",E942="cookies"),P942*10%,0)</f>
        <v>0</v>
      </c>
      <c r="S942">
        <f>IF(OR(P942&gt;=5000,H942="east",E942="cookies"),P942*10%,0)</f>
        <v>0</v>
      </c>
    </row>
    <row r="943" spans="2:19" x14ac:dyDescent="0.35">
      <c r="B943" s="5" t="s">
        <v>42</v>
      </c>
      <c r="C943" s="5" t="s">
        <v>26</v>
      </c>
      <c r="D943" s="5" t="s">
        <v>985</v>
      </c>
      <c r="E943" s="5" t="s">
        <v>14</v>
      </c>
      <c r="F943" s="6">
        <v>44124</v>
      </c>
      <c r="G943" s="5" t="s">
        <v>10</v>
      </c>
      <c r="H943" s="5" t="s">
        <v>6</v>
      </c>
      <c r="I943" s="7" t="s">
        <v>11</v>
      </c>
      <c r="J943" s="5">
        <v>74</v>
      </c>
      <c r="K943" s="5" t="str">
        <f>IF(J943&lt;50,"rendah","tinggi")</f>
        <v>tinggi</v>
      </c>
      <c r="L943" s="5">
        <v>168</v>
      </c>
      <c r="M943" s="5">
        <v>36</v>
      </c>
      <c r="N943" s="8">
        <f>M943*J943</f>
        <v>2664</v>
      </c>
      <c r="O943" s="5">
        <f t="shared" si="42"/>
        <v>6048</v>
      </c>
      <c r="P943" s="9">
        <f t="shared" si="43"/>
        <v>3384</v>
      </c>
      <c r="Q943">
        <f t="shared" si="44"/>
        <v>0</v>
      </c>
      <c r="R943">
        <f>IF(AND(P943&gt;=5000,H943="east",E943="cookies"),P943*10%,0)</f>
        <v>0</v>
      </c>
      <c r="S943">
        <f>IF(OR(P943&gt;=5000,H943="east",E943="cookies"),P943*10%,0)</f>
        <v>338.40000000000003</v>
      </c>
    </row>
    <row r="944" spans="2:19" x14ac:dyDescent="0.35">
      <c r="B944" s="5" t="s">
        <v>43</v>
      </c>
      <c r="C944" s="5" t="s">
        <v>13</v>
      </c>
      <c r="D944" s="5" t="s">
        <v>986</v>
      </c>
      <c r="E944" s="5" t="s">
        <v>14</v>
      </c>
      <c r="F944" s="6">
        <v>44124</v>
      </c>
      <c r="G944" s="7" t="s">
        <v>29</v>
      </c>
      <c r="H944" s="5" t="s">
        <v>16</v>
      </c>
      <c r="I944" s="7" t="s">
        <v>7</v>
      </c>
      <c r="J944" s="5">
        <v>33</v>
      </c>
      <c r="K944" s="5" t="str">
        <f>IF(J944&lt;50,"rendah","tinggi")</f>
        <v>rendah</v>
      </c>
      <c r="L944" s="5">
        <v>76</v>
      </c>
      <c r="M944" s="5">
        <v>65</v>
      </c>
      <c r="N944" s="8">
        <f>M944*J944</f>
        <v>2145</v>
      </c>
      <c r="O944" s="5">
        <f t="shared" si="42"/>
        <v>4940</v>
      </c>
      <c r="P944" s="9">
        <f t="shared" si="43"/>
        <v>2795</v>
      </c>
      <c r="Q944">
        <f t="shared" si="44"/>
        <v>0</v>
      </c>
      <c r="R944">
        <f>IF(AND(P944&gt;=5000,H944="east",E944="cookies"),P944*10%,0)</f>
        <v>0</v>
      </c>
      <c r="S944">
        <f>IF(OR(P944&gt;=5000,H944="east",E944="cookies"),P944*10%,0)</f>
        <v>0</v>
      </c>
    </row>
    <row r="945" spans="2:19" x14ac:dyDescent="0.35">
      <c r="B945" s="5" t="s">
        <v>43</v>
      </c>
      <c r="C945" s="5" t="s">
        <v>21</v>
      </c>
      <c r="D945" s="5" t="s">
        <v>987</v>
      </c>
      <c r="E945" s="5" t="s">
        <v>14</v>
      </c>
      <c r="F945" s="6">
        <v>44124</v>
      </c>
      <c r="G945" s="5" t="s">
        <v>15</v>
      </c>
      <c r="H945" s="5" t="s">
        <v>16</v>
      </c>
      <c r="I945" s="7" t="s">
        <v>7</v>
      </c>
      <c r="J945" s="5">
        <v>57</v>
      </c>
      <c r="K945" s="5" t="str">
        <f>IF(J945&lt;50,"rendah","tinggi")</f>
        <v>tinggi</v>
      </c>
      <c r="L945" s="5">
        <v>129</v>
      </c>
      <c r="M945" s="5">
        <v>37</v>
      </c>
      <c r="N945" s="8">
        <f>M945*J945</f>
        <v>2109</v>
      </c>
      <c r="O945" s="5">
        <f t="shared" si="42"/>
        <v>4773</v>
      </c>
      <c r="P945" s="9">
        <f t="shared" si="43"/>
        <v>2664</v>
      </c>
      <c r="Q945">
        <f t="shared" si="44"/>
        <v>0</v>
      </c>
      <c r="R945">
        <f>IF(AND(P945&gt;=5000,H945="east",E945="cookies"),P945*10%,0)</f>
        <v>0</v>
      </c>
      <c r="S945">
        <f>IF(OR(P945&gt;=5000,H945="east",E945="cookies"),P945*10%,0)</f>
        <v>0</v>
      </c>
    </row>
    <row r="946" spans="2:19" x14ac:dyDescent="0.35">
      <c r="B946" s="5" t="s">
        <v>42</v>
      </c>
      <c r="C946" s="5" t="s">
        <v>31</v>
      </c>
      <c r="D946" s="5" t="s">
        <v>984</v>
      </c>
      <c r="E946" s="5" t="s">
        <v>9</v>
      </c>
      <c r="F946" s="6">
        <v>44124</v>
      </c>
      <c r="G946" s="5" t="s">
        <v>10</v>
      </c>
      <c r="H946" s="5" t="s">
        <v>6</v>
      </c>
      <c r="I946" s="7" t="s">
        <v>11</v>
      </c>
      <c r="J946" s="5">
        <v>41</v>
      </c>
      <c r="K946" s="5" t="str">
        <f>IF(J946&lt;50,"rendah","tinggi")</f>
        <v>rendah</v>
      </c>
      <c r="L946" s="5">
        <v>94</v>
      </c>
      <c r="M946" s="5">
        <v>30</v>
      </c>
      <c r="N946" s="8">
        <f>M946*J946</f>
        <v>1230</v>
      </c>
      <c r="O946" s="5">
        <f t="shared" si="42"/>
        <v>2820</v>
      </c>
      <c r="P946" s="9">
        <f t="shared" si="43"/>
        <v>1590</v>
      </c>
      <c r="Q946">
        <f t="shared" si="44"/>
        <v>0</v>
      </c>
      <c r="R946">
        <f>IF(AND(P946&gt;=5000,H946="east",E946="cookies"),P946*10%,0)</f>
        <v>0</v>
      </c>
      <c r="S946">
        <f>IF(OR(P946&gt;=5000,H946="east",E946="cookies"),P946*10%,0)</f>
        <v>159</v>
      </c>
    </row>
    <row r="947" spans="2:19" x14ac:dyDescent="0.35">
      <c r="B947" s="5" t="s">
        <v>43</v>
      </c>
      <c r="C947" s="5" t="s">
        <v>23</v>
      </c>
      <c r="D947" s="5" t="s">
        <v>990</v>
      </c>
      <c r="E947" s="5" t="s">
        <v>14</v>
      </c>
      <c r="F947" s="6">
        <v>44125</v>
      </c>
      <c r="G947" s="7" t="s">
        <v>29</v>
      </c>
      <c r="H947" s="5" t="s">
        <v>16</v>
      </c>
      <c r="I947" s="7" t="s">
        <v>11</v>
      </c>
      <c r="J947" s="5">
        <v>64</v>
      </c>
      <c r="K947" s="5" t="str">
        <f>IF(J947&lt;50,"rendah","tinggi")</f>
        <v>tinggi</v>
      </c>
      <c r="L947" s="5">
        <v>144</v>
      </c>
      <c r="M947" s="5">
        <v>83</v>
      </c>
      <c r="N947" s="8">
        <f>M947*J947</f>
        <v>5312</v>
      </c>
      <c r="O947" s="5">
        <f t="shared" si="42"/>
        <v>11952</v>
      </c>
      <c r="P947" s="9">
        <f t="shared" si="43"/>
        <v>6640</v>
      </c>
      <c r="Q947">
        <f t="shared" si="44"/>
        <v>199.2</v>
      </c>
      <c r="R947">
        <f>IF(AND(P947&gt;=5000,H947="east",E947="cookies"),P947*10%,0)</f>
        <v>0</v>
      </c>
      <c r="S947">
        <f>IF(OR(P947&gt;=5000,H947="east",E947="cookies"),P947*10%,0)</f>
        <v>664</v>
      </c>
    </row>
    <row r="948" spans="2:19" x14ac:dyDescent="0.35">
      <c r="B948" s="5" t="s">
        <v>42</v>
      </c>
      <c r="C948" s="5" t="s">
        <v>18</v>
      </c>
      <c r="D948" s="5" t="s">
        <v>988</v>
      </c>
      <c r="E948" s="5" t="s">
        <v>14</v>
      </c>
      <c r="F948" s="6">
        <v>44125</v>
      </c>
      <c r="G948" s="5" t="s">
        <v>10</v>
      </c>
      <c r="H948" s="5" t="s">
        <v>6</v>
      </c>
      <c r="I948" s="7" t="s">
        <v>7</v>
      </c>
      <c r="J948" s="5">
        <v>68</v>
      </c>
      <c r="K948" s="5" t="str">
        <f>IF(J948&lt;50,"rendah","tinggi")</f>
        <v>tinggi</v>
      </c>
      <c r="L948" s="5">
        <v>153</v>
      </c>
      <c r="M948" s="5">
        <v>72</v>
      </c>
      <c r="N948" s="8">
        <f>M948*J948</f>
        <v>4896</v>
      </c>
      <c r="O948" s="5">
        <f t="shared" si="42"/>
        <v>11016</v>
      </c>
      <c r="P948" s="9">
        <f t="shared" si="43"/>
        <v>6120</v>
      </c>
      <c r="Q948">
        <f t="shared" si="44"/>
        <v>183.6</v>
      </c>
      <c r="R948">
        <f>IF(AND(P948&gt;=5000,H948="east",E948="cookies"),P948*10%,0)</f>
        <v>0</v>
      </c>
      <c r="S948">
        <f>IF(OR(P948&gt;=5000,H948="east",E948="cookies"),P948*10%,0)</f>
        <v>612</v>
      </c>
    </row>
    <row r="949" spans="2:19" x14ac:dyDescent="0.35">
      <c r="B949" s="5" t="s">
        <v>42</v>
      </c>
      <c r="C949" s="5" t="s">
        <v>28</v>
      </c>
      <c r="D949" s="5" t="s">
        <v>989</v>
      </c>
      <c r="E949" s="5" t="s">
        <v>9</v>
      </c>
      <c r="F949" s="6">
        <v>44125</v>
      </c>
      <c r="G949" s="5" t="s">
        <v>10</v>
      </c>
      <c r="H949" s="5" t="s">
        <v>6</v>
      </c>
      <c r="I949" s="7" t="s">
        <v>11</v>
      </c>
      <c r="J949" s="5">
        <v>68</v>
      </c>
      <c r="K949" s="5" t="str">
        <f>IF(J949&lt;50,"rendah","tinggi")</f>
        <v>tinggi</v>
      </c>
      <c r="L949" s="5">
        <v>153</v>
      </c>
      <c r="M949" s="5">
        <v>43</v>
      </c>
      <c r="N949" s="8">
        <f>M949*J949</f>
        <v>2924</v>
      </c>
      <c r="O949" s="5">
        <f t="shared" si="42"/>
        <v>6579</v>
      </c>
      <c r="P949" s="9">
        <f t="shared" si="43"/>
        <v>3655</v>
      </c>
      <c r="Q949">
        <f t="shared" si="44"/>
        <v>0</v>
      </c>
      <c r="R949">
        <f>IF(AND(P949&gt;=5000,H949="east",E949="cookies"),P949*10%,0)</f>
        <v>0</v>
      </c>
      <c r="S949">
        <f>IF(OR(P949&gt;=5000,H949="east",E949="cookies"),P949*10%,0)</f>
        <v>365.5</v>
      </c>
    </row>
    <row r="950" spans="2:19" x14ac:dyDescent="0.35">
      <c r="B950" s="5" t="s">
        <v>43</v>
      </c>
      <c r="C950" s="5" t="s">
        <v>17</v>
      </c>
      <c r="D950" s="5" t="s">
        <v>991</v>
      </c>
      <c r="E950" s="5" t="s">
        <v>14</v>
      </c>
      <c r="F950" s="6">
        <v>44125</v>
      </c>
      <c r="G950" s="5" t="s">
        <v>15</v>
      </c>
      <c r="H950" s="5" t="s">
        <v>16</v>
      </c>
      <c r="I950" s="7" t="s">
        <v>11</v>
      </c>
      <c r="J950" s="5">
        <v>46</v>
      </c>
      <c r="K950" s="5" t="str">
        <f>IF(J950&lt;50,"rendah","tinggi")</f>
        <v>rendah</v>
      </c>
      <c r="L950" s="5">
        <v>104</v>
      </c>
      <c r="M950" s="5">
        <v>36</v>
      </c>
      <c r="N950" s="8">
        <f>M950*J950</f>
        <v>1656</v>
      </c>
      <c r="O950" s="5">
        <f t="shared" si="42"/>
        <v>3744</v>
      </c>
      <c r="P950" s="9">
        <f t="shared" si="43"/>
        <v>2088</v>
      </c>
      <c r="Q950">
        <f t="shared" si="44"/>
        <v>0</v>
      </c>
      <c r="R950">
        <f>IF(AND(P950&gt;=5000,H950="east",E950="cookies"),P950*10%,0)</f>
        <v>0</v>
      </c>
      <c r="S950">
        <f>IF(OR(P950&gt;=5000,H950="east",E950="cookies"),P950*10%,0)</f>
        <v>0</v>
      </c>
    </row>
    <row r="951" spans="2:19" x14ac:dyDescent="0.35">
      <c r="B951" s="5" t="s">
        <v>42</v>
      </c>
      <c r="C951" s="5" t="s">
        <v>22</v>
      </c>
      <c r="D951" s="5" t="s">
        <v>992</v>
      </c>
      <c r="E951" s="5" t="s">
        <v>14</v>
      </c>
      <c r="F951" s="6">
        <v>44126</v>
      </c>
      <c r="G951" s="7" t="s">
        <v>5</v>
      </c>
      <c r="H951" s="5" t="s">
        <v>6</v>
      </c>
      <c r="I951" s="7" t="s">
        <v>11</v>
      </c>
      <c r="J951" s="5">
        <v>63</v>
      </c>
      <c r="K951" s="5" t="str">
        <f>IF(J951&lt;50,"rendah","tinggi")</f>
        <v>tinggi</v>
      </c>
      <c r="L951" s="5">
        <v>145</v>
      </c>
      <c r="M951" s="5">
        <v>83</v>
      </c>
      <c r="N951" s="8">
        <f>M951*J951</f>
        <v>5229</v>
      </c>
      <c r="O951" s="5">
        <f t="shared" si="42"/>
        <v>12035</v>
      </c>
      <c r="P951" s="9">
        <f t="shared" si="43"/>
        <v>6806</v>
      </c>
      <c r="Q951">
        <f t="shared" si="44"/>
        <v>204.17999999999998</v>
      </c>
      <c r="R951">
        <f>IF(AND(P951&gt;=5000,H951="east",E951="cookies"),P951*10%,0)</f>
        <v>0</v>
      </c>
      <c r="S951">
        <f>IF(OR(P951&gt;=5000,H951="east",E951="cookies"),P951*10%,0)</f>
        <v>680.6</v>
      </c>
    </row>
    <row r="952" spans="2:19" x14ac:dyDescent="0.35">
      <c r="B952" s="5" t="s">
        <v>43</v>
      </c>
      <c r="C952" s="5" t="s">
        <v>8</v>
      </c>
      <c r="D952" s="5" t="s">
        <v>994</v>
      </c>
      <c r="E952" s="5" t="s">
        <v>9</v>
      </c>
      <c r="F952" s="6">
        <v>44126</v>
      </c>
      <c r="G952" s="5" t="s">
        <v>15</v>
      </c>
      <c r="H952" s="5" t="s">
        <v>16</v>
      </c>
      <c r="I952" s="7" t="s">
        <v>11</v>
      </c>
      <c r="J952" s="5">
        <v>48</v>
      </c>
      <c r="K952" s="5" t="str">
        <f>IF(J952&lt;50,"rendah","tinggi")</f>
        <v>rendah</v>
      </c>
      <c r="L952" s="5">
        <v>108</v>
      </c>
      <c r="M952" s="5">
        <v>74</v>
      </c>
      <c r="N952" s="8">
        <f>M952*J952</f>
        <v>3552</v>
      </c>
      <c r="O952" s="5">
        <f t="shared" si="42"/>
        <v>7992</v>
      </c>
      <c r="P952" s="9">
        <f t="shared" si="43"/>
        <v>4440</v>
      </c>
      <c r="Q952">
        <f t="shared" si="44"/>
        <v>0</v>
      </c>
      <c r="R952">
        <f>IF(AND(P952&gt;=5000,H952="east",E952="cookies"),P952*10%,0)</f>
        <v>0</v>
      </c>
      <c r="S952">
        <f>IF(OR(P952&gt;=5000,H952="east",E952="cookies"),P952*10%,0)</f>
        <v>444</v>
      </c>
    </row>
    <row r="953" spans="2:19" x14ac:dyDescent="0.35">
      <c r="B953" s="5" t="s">
        <v>42</v>
      </c>
      <c r="C953" s="5" t="s">
        <v>25</v>
      </c>
      <c r="D953" s="5" t="s">
        <v>993</v>
      </c>
      <c r="E953" s="5" t="s">
        <v>4</v>
      </c>
      <c r="F953" s="6">
        <v>44126</v>
      </c>
      <c r="G953" s="5" t="s">
        <v>10</v>
      </c>
      <c r="H953" s="5" t="s">
        <v>6</v>
      </c>
      <c r="I953" s="7" t="s">
        <v>7</v>
      </c>
      <c r="J953" s="5">
        <v>92</v>
      </c>
      <c r="K953" s="5" t="str">
        <f>IF(J953&lt;50,"rendah","tinggi")</f>
        <v>tinggi</v>
      </c>
      <c r="L953" s="5">
        <v>207</v>
      </c>
      <c r="M953" s="5">
        <v>34</v>
      </c>
      <c r="N953" s="8">
        <f>M953*J953</f>
        <v>3128</v>
      </c>
      <c r="O953" s="5">
        <f t="shared" si="42"/>
        <v>7038</v>
      </c>
      <c r="P953" s="9">
        <f t="shared" si="43"/>
        <v>3910</v>
      </c>
      <c r="Q953">
        <f t="shared" si="44"/>
        <v>0</v>
      </c>
      <c r="R953">
        <f>IF(AND(P953&gt;=5000,H953="east",E953="cookies"),P953*10%,0)</f>
        <v>0</v>
      </c>
      <c r="S953">
        <f>IF(OR(P953&gt;=5000,H953="east",E953="cookies"),P953*10%,0)</f>
        <v>391</v>
      </c>
    </row>
    <row r="954" spans="2:19" x14ac:dyDescent="0.35">
      <c r="B954" s="5" t="s">
        <v>44</v>
      </c>
      <c r="C954" s="5" t="s">
        <v>17</v>
      </c>
      <c r="D954" s="5" t="s">
        <v>995</v>
      </c>
      <c r="E954" s="5" t="s">
        <v>14</v>
      </c>
      <c r="F954" s="6">
        <v>44126</v>
      </c>
      <c r="G954" s="5" t="s">
        <v>15</v>
      </c>
      <c r="H954" s="5" t="s">
        <v>16</v>
      </c>
      <c r="I954" s="7" t="s">
        <v>7</v>
      </c>
      <c r="J954" s="5">
        <v>46</v>
      </c>
      <c r="K954" s="5" t="str">
        <f>IF(J954&lt;50,"rendah","tinggi")</f>
        <v>rendah</v>
      </c>
      <c r="L954" s="5">
        <v>104</v>
      </c>
      <c r="M954" s="5">
        <v>67</v>
      </c>
      <c r="N954" s="8">
        <f>M954*J954</f>
        <v>3082</v>
      </c>
      <c r="O954" s="5">
        <f t="shared" si="42"/>
        <v>6968</v>
      </c>
      <c r="P954" s="9">
        <f t="shared" si="43"/>
        <v>3886</v>
      </c>
      <c r="Q954">
        <f t="shared" si="44"/>
        <v>0</v>
      </c>
      <c r="R954">
        <f>IF(AND(P954&gt;=5000,H954="east",E954="cookies"),P954*10%,0)</f>
        <v>0</v>
      </c>
      <c r="S954">
        <f>IF(OR(P954&gt;=5000,H954="east",E954="cookies"),P954*10%,0)</f>
        <v>0</v>
      </c>
    </row>
    <row r="955" spans="2:19" x14ac:dyDescent="0.35">
      <c r="B955" s="5" t="s">
        <v>45</v>
      </c>
      <c r="C955" s="5" t="s">
        <v>28</v>
      </c>
      <c r="D955" s="5" t="s">
        <v>996</v>
      </c>
      <c r="E955" s="5" t="s">
        <v>9</v>
      </c>
      <c r="F955" s="6">
        <v>44127</v>
      </c>
      <c r="G955" s="7" t="s">
        <v>19</v>
      </c>
      <c r="H955" s="5" t="s">
        <v>20</v>
      </c>
      <c r="I955" s="7" t="s">
        <v>11</v>
      </c>
      <c r="J955" s="5">
        <v>68</v>
      </c>
      <c r="K955" s="5" t="str">
        <f>IF(J955&lt;50,"rendah","tinggi")</f>
        <v>tinggi</v>
      </c>
      <c r="L955" s="5">
        <v>153</v>
      </c>
      <c r="M955" s="5">
        <v>86</v>
      </c>
      <c r="N955" s="8">
        <f>M955*J955</f>
        <v>5848</v>
      </c>
      <c r="O955" s="5">
        <f t="shared" si="42"/>
        <v>13158</v>
      </c>
      <c r="P955" s="9">
        <f t="shared" si="43"/>
        <v>7310</v>
      </c>
      <c r="Q955">
        <f t="shared" si="44"/>
        <v>219.29999999999998</v>
      </c>
      <c r="R955">
        <f>IF(AND(P955&gt;=5000,H955="east",E955="cookies"),P955*10%,0)</f>
        <v>0</v>
      </c>
      <c r="S955">
        <f>IF(OR(P955&gt;=5000,H955="east",E955="cookies"),P955*10%,0)</f>
        <v>731</v>
      </c>
    </row>
    <row r="956" spans="2:19" x14ac:dyDescent="0.35">
      <c r="B956" s="5" t="s">
        <v>45</v>
      </c>
      <c r="C956" s="5" t="s">
        <v>28</v>
      </c>
      <c r="D956" s="5" t="s">
        <v>997</v>
      </c>
      <c r="E956" s="5" t="s">
        <v>9</v>
      </c>
      <c r="F956" s="6">
        <v>44127</v>
      </c>
      <c r="G956" s="5" t="s">
        <v>24</v>
      </c>
      <c r="H956" s="5" t="s">
        <v>20</v>
      </c>
      <c r="I956" s="7" t="s">
        <v>7</v>
      </c>
      <c r="J956" s="5">
        <v>68</v>
      </c>
      <c r="K956" s="5" t="str">
        <f>IF(J956&lt;50,"rendah","tinggi")</f>
        <v>tinggi</v>
      </c>
      <c r="L956" s="5">
        <v>153</v>
      </c>
      <c r="M956" s="5">
        <v>68</v>
      </c>
      <c r="N956" s="8">
        <f>M956*J956</f>
        <v>4624</v>
      </c>
      <c r="O956" s="5">
        <f t="shared" si="42"/>
        <v>10404</v>
      </c>
      <c r="P956" s="9">
        <f t="shared" si="43"/>
        <v>5780</v>
      </c>
      <c r="Q956">
        <f t="shared" si="44"/>
        <v>173.4</v>
      </c>
      <c r="R956">
        <f>IF(AND(P956&gt;=5000,H956="east",E956="cookies"),P956*10%,0)</f>
        <v>0</v>
      </c>
      <c r="S956">
        <f>IF(OR(P956&gt;=5000,H956="east",E956="cookies"),P956*10%,0)</f>
        <v>578</v>
      </c>
    </row>
    <row r="957" spans="2:19" x14ac:dyDescent="0.35">
      <c r="B957" s="5" t="s">
        <v>45</v>
      </c>
      <c r="C957" s="5" t="s">
        <v>27</v>
      </c>
      <c r="D957" s="5" t="s">
        <v>998</v>
      </c>
      <c r="E957" s="5" t="s">
        <v>14</v>
      </c>
      <c r="F957" s="6">
        <v>44128</v>
      </c>
      <c r="G957" s="7" t="s">
        <v>19</v>
      </c>
      <c r="H957" s="5" t="s">
        <v>20</v>
      </c>
      <c r="I957" s="7" t="s">
        <v>11</v>
      </c>
      <c r="J957" s="5">
        <v>94</v>
      </c>
      <c r="K957" s="5" t="str">
        <f>IF(J957&lt;50,"rendah","tinggi")</f>
        <v>tinggi</v>
      </c>
      <c r="L957" s="5">
        <v>213</v>
      </c>
      <c r="M957" s="5">
        <v>75</v>
      </c>
      <c r="N957" s="8">
        <f>M957*J957</f>
        <v>7050</v>
      </c>
      <c r="O957" s="5">
        <f t="shared" si="42"/>
        <v>15975</v>
      </c>
      <c r="P957" s="9">
        <f t="shared" si="43"/>
        <v>8925</v>
      </c>
      <c r="Q957">
        <f t="shared" si="44"/>
        <v>267.75</v>
      </c>
      <c r="R957">
        <f>IF(AND(P957&gt;=5000,H957="east",E957="cookies"),P957*10%,0)</f>
        <v>0</v>
      </c>
      <c r="S957">
        <f>IF(OR(P957&gt;=5000,H957="east",E957="cookies"),P957*10%,0)</f>
        <v>892.5</v>
      </c>
    </row>
    <row r="958" spans="2:19" x14ac:dyDescent="0.35">
      <c r="B958" s="5" t="s">
        <v>43</v>
      </c>
      <c r="C958" s="5" t="s">
        <v>25</v>
      </c>
      <c r="D958" s="5" t="s">
        <v>999</v>
      </c>
      <c r="E958" s="5" t="s">
        <v>4</v>
      </c>
      <c r="F958" s="6">
        <v>44128</v>
      </c>
      <c r="G958" s="5" t="s">
        <v>15</v>
      </c>
      <c r="H958" s="5" t="s">
        <v>16</v>
      </c>
      <c r="I958" s="7" t="s">
        <v>11</v>
      </c>
      <c r="J958" s="5">
        <v>92</v>
      </c>
      <c r="K958" s="5" t="str">
        <f>IF(J958&lt;50,"rendah","tinggi")</f>
        <v>tinggi</v>
      </c>
      <c r="L958" s="5">
        <v>207</v>
      </c>
      <c r="M958" s="5">
        <v>24</v>
      </c>
      <c r="N958" s="8">
        <f>M958*J958</f>
        <v>2208</v>
      </c>
      <c r="O958" s="5">
        <f t="shared" si="42"/>
        <v>4968</v>
      </c>
      <c r="P958" s="9">
        <f t="shared" si="43"/>
        <v>2760</v>
      </c>
      <c r="Q958">
        <f t="shared" si="44"/>
        <v>0</v>
      </c>
      <c r="R958">
        <f>IF(AND(P958&gt;=5000,H958="east",E958="cookies"),P958*10%,0)</f>
        <v>0</v>
      </c>
      <c r="S958">
        <f>IF(OR(P958&gt;=5000,H958="east",E958="cookies"),P958*10%,0)</f>
        <v>0</v>
      </c>
    </row>
    <row r="959" spans="2:19" x14ac:dyDescent="0.35">
      <c r="B959" s="5" t="s">
        <v>44</v>
      </c>
      <c r="C959" s="5" t="s">
        <v>3</v>
      </c>
      <c r="D959" s="5" t="s">
        <v>1003</v>
      </c>
      <c r="E959" s="5" t="s">
        <v>4</v>
      </c>
      <c r="F959" s="6">
        <v>44129</v>
      </c>
      <c r="G959" s="5" t="s">
        <v>15</v>
      </c>
      <c r="H959" s="5" t="s">
        <v>16</v>
      </c>
      <c r="I959" s="7" t="s">
        <v>7</v>
      </c>
      <c r="J959" s="5">
        <v>105</v>
      </c>
      <c r="K959" s="5" t="str">
        <f>IF(J959&lt;50,"rendah","tinggi")</f>
        <v>tinggi</v>
      </c>
      <c r="L959" s="5">
        <v>237</v>
      </c>
      <c r="M959" s="5">
        <v>98</v>
      </c>
      <c r="N959" s="8">
        <f>M959*J959</f>
        <v>10290</v>
      </c>
      <c r="O959" s="5">
        <f t="shared" si="42"/>
        <v>23226</v>
      </c>
      <c r="P959" s="9">
        <f t="shared" si="43"/>
        <v>12936</v>
      </c>
      <c r="Q959">
        <f t="shared" si="44"/>
        <v>388.08</v>
      </c>
      <c r="R959">
        <f>IF(AND(P959&gt;=5000,H959="east",E959="cookies"),P959*10%,0)</f>
        <v>0</v>
      </c>
      <c r="S959">
        <f>IF(OR(P959&gt;=5000,H959="east",E959="cookies"),P959*10%,0)</f>
        <v>1293.6000000000001</v>
      </c>
    </row>
    <row r="960" spans="2:19" x14ac:dyDescent="0.35">
      <c r="B960" s="5" t="s">
        <v>44</v>
      </c>
      <c r="C960" s="5" t="s">
        <v>27</v>
      </c>
      <c r="D960" s="5" t="s">
        <v>1001</v>
      </c>
      <c r="E960" s="5" t="s">
        <v>14</v>
      </c>
      <c r="F960" s="6">
        <v>44129</v>
      </c>
      <c r="G960" s="5" t="s">
        <v>15</v>
      </c>
      <c r="H960" s="5" t="s">
        <v>16</v>
      </c>
      <c r="I960" s="7" t="s">
        <v>11</v>
      </c>
      <c r="J960" s="5">
        <v>94</v>
      </c>
      <c r="K960" s="5" t="str">
        <f>IF(J960&lt;50,"rendah","tinggi")</f>
        <v>tinggi</v>
      </c>
      <c r="L960" s="5">
        <v>213</v>
      </c>
      <c r="M960" s="5">
        <v>93</v>
      </c>
      <c r="N960" s="8">
        <f>M960*J960</f>
        <v>8742</v>
      </c>
      <c r="O960" s="5">
        <f t="shared" si="42"/>
        <v>19809</v>
      </c>
      <c r="P960" s="9">
        <f t="shared" si="43"/>
        <v>11067</v>
      </c>
      <c r="Q960">
        <f t="shared" si="44"/>
        <v>332.01</v>
      </c>
      <c r="R960">
        <f>IF(AND(P960&gt;=5000,H960="east",E960="cookies"),P960*10%,0)</f>
        <v>0</v>
      </c>
      <c r="S960">
        <f>IF(OR(P960&gt;=5000,H960="east",E960="cookies"),P960*10%,0)</f>
        <v>1106.7</v>
      </c>
    </row>
    <row r="961" spans="2:19" x14ac:dyDescent="0.35">
      <c r="B961" s="5" t="s">
        <v>45</v>
      </c>
      <c r="C961" s="5" t="s">
        <v>31</v>
      </c>
      <c r="D961" s="5" t="s">
        <v>1000</v>
      </c>
      <c r="E961" s="5" t="s">
        <v>9</v>
      </c>
      <c r="F961" s="6">
        <v>44129</v>
      </c>
      <c r="G961" s="5" t="s">
        <v>24</v>
      </c>
      <c r="H961" s="5" t="s">
        <v>20</v>
      </c>
      <c r="I961" s="7" t="s">
        <v>7</v>
      </c>
      <c r="J961" s="5">
        <v>41</v>
      </c>
      <c r="K961" s="5" t="str">
        <f>IF(J961&lt;50,"rendah","tinggi")</f>
        <v>rendah</v>
      </c>
      <c r="L961" s="5">
        <v>94</v>
      </c>
      <c r="M961" s="5">
        <v>100</v>
      </c>
      <c r="N961" s="8">
        <f>M961*J961</f>
        <v>4100</v>
      </c>
      <c r="O961" s="5">
        <f t="shared" si="42"/>
        <v>9400</v>
      </c>
      <c r="P961" s="9">
        <f t="shared" si="43"/>
        <v>5300</v>
      </c>
      <c r="Q961">
        <f t="shared" si="44"/>
        <v>159</v>
      </c>
      <c r="R961">
        <f>IF(AND(P961&gt;=5000,H961="east",E961="cookies"),P961*10%,0)</f>
        <v>0</v>
      </c>
      <c r="S961">
        <f>IF(OR(P961&gt;=5000,H961="east",E961="cookies"),P961*10%,0)</f>
        <v>530</v>
      </c>
    </row>
    <row r="962" spans="2:19" x14ac:dyDescent="0.35">
      <c r="B962" s="5" t="s">
        <v>44</v>
      </c>
      <c r="C962" s="5" t="s">
        <v>8</v>
      </c>
      <c r="D962" s="5" t="s">
        <v>1002</v>
      </c>
      <c r="E962" s="5" t="s">
        <v>9</v>
      </c>
      <c r="F962" s="6">
        <v>44129</v>
      </c>
      <c r="G962" s="7" t="s">
        <v>29</v>
      </c>
      <c r="H962" s="5" t="s">
        <v>16</v>
      </c>
      <c r="I962" s="7" t="s">
        <v>11</v>
      </c>
      <c r="J962" s="5">
        <v>48</v>
      </c>
      <c r="K962" s="5" t="str">
        <f>IF(J962&lt;50,"rendah","tinggi")</f>
        <v>rendah</v>
      </c>
      <c r="L962" s="5">
        <v>108</v>
      </c>
      <c r="M962" s="5">
        <v>60</v>
      </c>
      <c r="N962" s="8">
        <f>M962*J962</f>
        <v>2880</v>
      </c>
      <c r="O962" s="5">
        <f t="shared" si="42"/>
        <v>6480</v>
      </c>
      <c r="P962" s="9">
        <f t="shared" si="43"/>
        <v>3600</v>
      </c>
      <c r="Q962">
        <f t="shared" si="44"/>
        <v>0</v>
      </c>
      <c r="R962">
        <f>IF(AND(P962&gt;=5000,H962="east",E962="cookies"),P962*10%,0)</f>
        <v>0</v>
      </c>
      <c r="S962">
        <f>IF(OR(P962&gt;=5000,H962="east",E962="cookies"),P962*10%,0)</f>
        <v>360</v>
      </c>
    </row>
    <row r="963" spans="2:19" x14ac:dyDescent="0.35">
      <c r="B963" s="5" t="s">
        <v>45</v>
      </c>
      <c r="C963" s="5" t="s">
        <v>27</v>
      </c>
      <c r="D963" s="5" t="s">
        <v>1005</v>
      </c>
      <c r="E963" s="5" t="s">
        <v>14</v>
      </c>
      <c r="F963" s="6">
        <v>44130</v>
      </c>
      <c r="G963" s="5" t="s">
        <v>24</v>
      </c>
      <c r="H963" s="5" t="s">
        <v>20</v>
      </c>
      <c r="I963" s="7" t="s">
        <v>11</v>
      </c>
      <c r="J963" s="5">
        <v>94</v>
      </c>
      <c r="K963" s="5" t="str">
        <f>IF(J963&lt;50,"rendah","tinggi")</f>
        <v>tinggi</v>
      </c>
      <c r="L963" s="5">
        <v>213</v>
      </c>
      <c r="M963" s="5">
        <v>77</v>
      </c>
      <c r="N963" s="8">
        <f>M963*J963</f>
        <v>7238</v>
      </c>
      <c r="O963" s="5">
        <f t="shared" si="42"/>
        <v>16401</v>
      </c>
      <c r="P963" s="9">
        <f t="shared" si="43"/>
        <v>9163</v>
      </c>
      <c r="Q963">
        <f t="shared" si="44"/>
        <v>274.89</v>
      </c>
      <c r="R963">
        <f>IF(AND(P963&gt;=5000,H963="east",E963="cookies"),P963*10%,0)</f>
        <v>0</v>
      </c>
      <c r="S963">
        <f>IF(OR(P963&gt;=5000,H963="east",E963="cookies"),P963*10%,0)</f>
        <v>916.30000000000007</v>
      </c>
    </row>
    <row r="964" spans="2:19" x14ac:dyDescent="0.35">
      <c r="B964" s="5" t="s">
        <v>42</v>
      </c>
      <c r="C964" s="5" t="s">
        <v>23</v>
      </c>
      <c r="D964" s="5" t="s">
        <v>1004</v>
      </c>
      <c r="E964" s="5" t="s">
        <v>14</v>
      </c>
      <c r="F964" s="6">
        <v>44130</v>
      </c>
      <c r="G964" s="5" t="s">
        <v>10</v>
      </c>
      <c r="H964" s="5" t="s">
        <v>6</v>
      </c>
      <c r="I964" s="7" t="s">
        <v>7</v>
      </c>
      <c r="J964" s="5">
        <v>64</v>
      </c>
      <c r="K964" s="5" t="str">
        <f>IF(J964&lt;50,"rendah","tinggi")</f>
        <v>tinggi</v>
      </c>
      <c r="L964" s="5">
        <v>144</v>
      </c>
      <c r="M964" s="5">
        <v>94</v>
      </c>
      <c r="N964" s="8">
        <f>M964*J964</f>
        <v>6016</v>
      </c>
      <c r="O964" s="5">
        <f t="shared" si="42"/>
        <v>13536</v>
      </c>
      <c r="P964" s="9">
        <f t="shared" si="43"/>
        <v>7520</v>
      </c>
      <c r="Q964">
        <f t="shared" si="44"/>
        <v>225.6</v>
      </c>
      <c r="R964">
        <f>IF(AND(P964&gt;=5000,H964="east",E964="cookies"),P964*10%,0)</f>
        <v>0</v>
      </c>
      <c r="S964">
        <f>IF(OR(P964&gt;=5000,H964="east",E964="cookies"),P964*10%,0)</f>
        <v>752</v>
      </c>
    </row>
    <row r="965" spans="2:19" x14ac:dyDescent="0.35">
      <c r="B965" s="5" t="s">
        <v>44</v>
      </c>
      <c r="C965" s="5" t="s">
        <v>31</v>
      </c>
      <c r="D965" s="5" t="s">
        <v>1006</v>
      </c>
      <c r="E965" s="5" t="s">
        <v>9</v>
      </c>
      <c r="F965" s="6">
        <v>44130</v>
      </c>
      <c r="G965" s="5" t="s">
        <v>15</v>
      </c>
      <c r="H965" s="5" t="s">
        <v>16</v>
      </c>
      <c r="I965" s="7" t="s">
        <v>7</v>
      </c>
      <c r="J965" s="5">
        <v>41</v>
      </c>
      <c r="K965" s="5" t="str">
        <f>IF(J965&lt;50,"rendah","tinggi")</f>
        <v>rendah</v>
      </c>
      <c r="L965" s="5">
        <v>94</v>
      </c>
      <c r="M965" s="5">
        <v>83</v>
      </c>
      <c r="N965" s="8">
        <f>M965*J965</f>
        <v>3403</v>
      </c>
      <c r="O965" s="5">
        <f t="shared" si="42"/>
        <v>7802</v>
      </c>
      <c r="P965" s="9">
        <f t="shared" si="43"/>
        <v>4399</v>
      </c>
      <c r="Q965">
        <f t="shared" si="44"/>
        <v>0</v>
      </c>
      <c r="R965">
        <f>IF(AND(P965&gt;=5000,H965="east",E965="cookies"),P965*10%,0)</f>
        <v>0</v>
      </c>
      <c r="S965">
        <f>IF(OR(P965&gt;=5000,H965="east",E965="cookies"),P965*10%,0)</f>
        <v>439.90000000000003</v>
      </c>
    </row>
    <row r="966" spans="2:19" x14ac:dyDescent="0.35">
      <c r="B966" s="5" t="s">
        <v>45</v>
      </c>
      <c r="C966" s="5" t="s">
        <v>8</v>
      </c>
      <c r="D966" s="5" t="s">
        <v>1007</v>
      </c>
      <c r="E966" s="5" t="s">
        <v>9</v>
      </c>
      <c r="F966" s="6">
        <v>44131</v>
      </c>
      <c r="G966" s="7" t="s">
        <v>19</v>
      </c>
      <c r="H966" s="5" t="s">
        <v>20</v>
      </c>
      <c r="I966" s="7" t="s">
        <v>11</v>
      </c>
      <c r="J966" s="5">
        <v>48</v>
      </c>
      <c r="K966" s="5" t="str">
        <f>IF(J966&lt;50,"rendah","tinggi")</f>
        <v>rendah</v>
      </c>
      <c r="L966" s="5">
        <v>108</v>
      </c>
      <c r="M966" s="5">
        <v>87</v>
      </c>
      <c r="N966" s="8">
        <f>M966*J966</f>
        <v>4176</v>
      </c>
      <c r="O966" s="5">
        <f t="shared" si="42"/>
        <v>9396</v>
      </c>
      <c r="P966" s="9">
        <f t="shared" si="43"/>
        <v>5220</v>
      </c>
      <c r="Q966">
        <f t="shared" si="44"/>
        <v>156.6</v>
      </c>
      <c r="R966">
        <f>IF(AND(P966&gt;=5000,H966="east",E966="cookies"),P966*10%,0)</f>
        <v>0</v>
      </c>
      <c r="S966">
        <f>IF(OR(P966&gt;=5000,H966="east",E966="cookies"),P966*10%,0)</f>
        <v>522</v>
      </c>
    </row>
    <row r="967" spans="2:19" x14ac:dyDescent="0.35">
      <c r="B967" s="5" t="s">
        <v>44</v>
      </c>
      <c r="C967" s="5" t="s">
        <v>26</v>
      </c>
      <c r="D967" s="5" t="s">
        <v>1009</v>
      </c>
      <c r="E967" s="5" t="s">
        <v>14</v>
      </c>
      <c r="F967" s="6">
        <v>44131</v>
      </c>
      <c r="G967" s="5" t="s">
        <v>15</v>
      </c>
      <c r="H967" s="5" t="s">
        <v>16</v>
      </c>
      <c r="I967" s="7" t="s">
        <v>7</v>
      </c>
      <c r="J967" s="5">
        <v>74</v>
      </c>
      <c r="K967" s="5" t="str">
        <f>IF(J967&lt;50,"rendah","tinggi")</f>
        <v>tinggi</v>
      </c>
      <c r="L967" s="5">
        <v>168</v>
      </c>
      <c r="M967" s="5">
        <v>24</v>
      </c>
      <c r="N967" s="8">
        <f>M967*J967</f>
        <v>1776</v>
      </c>
      <c r="O967" s="5">
        <f t="shared" ref="O967:O992" si="45">M967*L967</f>
        <v>4032</v>
      </c>
      <c r="P967" s="9">
        <f t="shared" ref="P967:P992" si="46">O967-N967</f>
        <v>2256</v>
      </c>
      <c r="Q967">
        <f t="shared" si="44"/>
        <v>0</v>
      </c>
      <c r="R967">
        <f>IF(AND(P967&gt;=5000,H967="east",E967="cookies"),P967*10%,0)</f>
        <v>0</v>
      </c>
      <c r="S967">
        <f>IF(OR(P967&gt;=5000,H967="east",E967="cookies"),P967*10%,0)</f>
        <v>0</v>
      </c>
    </row>
    <row r="968" spans="2:19" x14ac:dyDescent="0.35">
      <c r="B968" s="5" t="s">
        <v>45</v>
      </c>
      <c r="C968" s="5" t="s">
        <v>25</v>
      </c>
      <c r="D968" s="5" t="s">
        <v>1008</v>
      </c>
      <c r="E968" s="5" t="s">
        <v>4</v>
      </c>
      <c r="F968" s="6">
        <v>44131</v>
      </c>
      <c r="G968" s="5" t="s">
        <v>24</v>
      </c>
      <c r="H968" s="5" t="s">
        <v>20</v>
      </c>
      <c r="I968" s="7" t="s">
        <v>11</v>
      </c>
      <c r="J968" s="5">
        <v>92</v>
      </c>
      <c r="K968" s="5" t="str">
        <f>IF(J968&lt;50,"rendah","tinggi")</f>
        <v>tinggi</v>
      </c>
      <c r="L968" s="5">
        <v>207</v>
      </c>
      <c r="M968" s="5">
        <v>6</v>
      </c>
      <c r="N968" s="8">
        <f>M968*J968</f>
        <v>552</v>
      </c>
      <c r="O968" s="5">
        <f t="shared" si="45"/>
        <v>1242</v>
      </c>
      <c r="P968" s="9">
        <f t="shared" si="46"/>
        <v>690</v>
      </c>
      <c r="Q968">
        <f t="shared" ref="Q968:Q992" si="47">IF(P968&lt;5000,0,P968*3%)</f>
        <v>0</v>
      </c>
      <c r="R968">
        <f>IF(AND(P968&gt;=5000,H968="east",E968="cookies"),P968*10%,0)</f>
        <v>0</v>
      </c>
      <c r="S968">
        <f>IF(OR(P968&gt;=5000,H968="east",E968="cookies"),P968*10%,0)</f>
        <v>0</v>
      </c>
    </row>
    <row r="969" spans="2:19" x14ac:dyDescent="0.35">
      <c r="B969" s="5" t="s">
        <v>45</v>
      </c>
      <c r="C969" s="5" t="s">
        <v>26</v>
      </c>
      <c r="D969" s="5" t="s">
        <v>1010</v>
      </c>
      <c r="E969" s="5" t="s">
        <v>14</v>
      </c>
      <c r="F969" s="6">
        <v>44132</v>
      </c>
      <c r="G969" s="7" t="s">
        <v>19</v>
      </c>
      <c r="H969" s="5" t="s">
        <v>20</v>
      </c>
      <c r="I969" s="7" t="s">
        <v>11</v>
      </c>
      <c r="J969" s="5">
        <v>74</v>
      </c>
      <c r="K969" s="5" t="str">
        <f>IF(J969&lt;50,"rendah","tinggi")</f>
        <v>tinggi</v>
      </c>
      <c r="L969" s="5">
        <v>168</v>
      </c>
      <c r="M969" s="5">
        <v>81</v>
      </c>
      <c r="N969" s="8">
        <f>M969*J969</f>
        <v>5994</v>
      </c>
      <c r="O969" s="5">
        <f t="shared" si="45"/>
        <v>13608</v>
      </c>
      <c r="P969" s="9">
        <f t="shared" si="46"/>
        <v>7614</v>
      </c>
      <c r="Q969">
        <f t="shared" si="47"/>
        <v>228.42</v>
      </c>
      <c r="R969">
        <f>IF(AND(P969&gt;=5000,H969="east",E969="cookies"),P969*10%,0)</f>
        <v>0</v>
      </c>
      <c r="S969">
        <f>IF(OR(P969&gt;=5000,H969="east",E969="cookies"),P969*10%,0)</f>
        <v>761.40000000000009</v>
      </c>
    </row>
    <row r="970" spans="2:19" x14ac:dyDescent="0.35">
      <c r="B970" s="5" t="s">
        <v>44</v>
      </c>
      <c r="C970" s="5" t="s">
        <v>13</v>
      </c>
      <c r="D970" s="5" t="s">
        <v>1011</v>
      </c>
      <c r="E970" s="5" t="s">
        <v>14</v>
      </c>
      <c r="F970" s="6">
        <v>44132</v>
      </c>
      <c r="G970" s="7" t="s">
        <v>29</v>
      </c>
      <c r="H970" s="5" t="s">
        <v>16</v>
      </c>
      <c r="I970" s="7" t="s">
        <v>11</v>
      </c>
      <c r="J970" s="5">
        <v>33</v>
      </c>
      <c r="K970" s="5" t="str">
        <f>IF(J970&lt;50,"rendah","tinggi")</f>
        <v>rendah</v>
      </c>
      <c r="L970" s="5">
        <v>76</v>
      </c>
      <c r="M970" s="5">
        <v>17</v>
      </c>
      <c r="N970" s="8">
        <f>M970*J970</f>
        <v>561</v>
      </c>
      <c r="O970" s="5">
        <f t="shared" si="45"/>
        <v>1292</v>
      </c>
      <c r="P970" s="9">
        <f t="shared" si="46"/>
        <v>731</v>
      </c>
      <c r="Q970">
        <f t="shared" si="47"/>
        <v>0</v>
      </c>
      <c r="R970">
        <f>IF(AND(P970&gt;=5000,H970="east",E970="cookies"),P970*10%,0)</f>
        <v>0</v>
      </c>
      <c r="S970">
        <f>IF(OR(P970&gt;=5000,H970="east",E970="cookies"),P970*10%,0)</f>
        <v>0</v>
      </c>
    </row>
    <row r="971" spans="2:19" x14ac:dyDescent="0.35">
      <c r="B971" s="5" t="s">
        <v>42</v>
      </c>
      <c r="C971" s="5" t="s">
        <v>21</v>
      </c>
      <c r="D971" s="5" t="s">
        <v>1012</v>
      </c>
      <c r="E971" s="5" t="s">
        <v>14</v>
      </c>
      <c r="F971" s="6">
        <v>44133</v>
      </c>
      <c r="G971" s="5" t="s">
        <v>10</v>
      </c>
      <c r="H971" s="5" t="s">
        <v>6</v>
      </c>
      <c r="I971" s="7" t="s">
        <v>11</v>
      </c>
      <c r="J971" s="5">
        <v>57</v>
      </c>
      <c r="K971" s="5" t="str">
        <f>IF(J971&lt;50,"rendah","tinggi")</f>
        <v>tinggi</v>
      </c>
      <c r="L971" s="5">
        <v>129</v>
      </c>
      <c r="M971" s="5">
        <v>98</v>
      </c>
      <c r="N971" s="8">
        <f>M971*J971</f>
        <v>5586</v>
      </c>
      <c r="O971" s="5">
        <f t="shared" si="45"/>
        <v>12642</v>
      </c>
      <c r="P971" s="9">
        <f t="shared" si="46"/>
        <v>7056</v>
      </c>
      <c r="Q971">
        <f t="shared" si="47"/>
        <v>211.67999999999998</v>
      </c>
      <c r="R971">
        <f>IF(AND(P971&gt;=5000,H971="east",E971="cookies"),P971*10%,0)</f>
        <v>0</v>
      </c>
      <c r="S971">
        <f>IF(OR(P971&gt;=5000,H971="east",E971="cookies"),P971*10%,0)</f>
        <v>705.6</v>
      </c>
    </row>
    <row r="972" spans="2:19" x14ac:dyDescent="0.35">
      <c r="B972" s="5" t="s">
        <v>43</v>
      </c>
      <c r="C972" s="5" t="s">
        <v>28</v>
      </c>
      <c r="D972" s="5" t="s">
        <v>1014</v>
      </c>
      <c r="E972" s="5" t="s">
        <v>9</v>
      </c>
      <c r="F972" s="6">
        <v>44133</v>
      </c>
      <c r="G972" s="5" t="s">
        <v>15</v>
      </c>
      <c r="H972" s="5" t="s">
        <v>16</v>
      </c>
      <c r="I972" s="7" t="s">
        <v>7</v>
      </c>
      <c r="J972" s="5">
        <v>68</v>
      </c>
      <c r="K972" s="5" t="str">
        <f>IF(J972&lt;50,"rendah","tinggi")</f>
        <v>tinggi</v>
      </c>
      <c r="L972" s="5">
        <v>153</v>
      </c>
      <c r="M972" s="5">
        <v>66</v>
      </c>
      <c r="N972" s="8">
        <f>M972*J972</f>
        <v>4488</v>
      </c>
      <c r="O972" s="5">
        <f t="shared" si="45"/>
        <v>10098</v>
      </c>
      <c r="P972" s="9">
        <f t="shared" si="46"/>
        <v>5610</v>
      </c>
      <c r="Q972">
        <f t="shared" si="47"/>
        <v>168.29999999999998</v>
      </c>
      <c r="R972">
        <f>IF(AND(P972&gt;=5000,H972="east",E972="cookies"),P972*10%,0)</f>
        <v>0</v>
      </c>
      <c r="S972">
        <f>IF(OR(P972&gt;=5000,H972="east",E972="cookies"),P972*10%,0)</f>
        <v>561</v>
      </c>
    </row>
    <row r="973" spans="2:19" x14ac:dyDescent="0.35">
      <c r="B973" s="5" t="s">
        <v>45</v>
      </c>
      <c r="C973" s="5" t="s">
        <v>23</v>
      </c>
      <c r="D973" s="5" t="s">
        <v>1013</v>
      </c>
      <c r="E973" s="5" t="s">
        <v>14</v>
      </c>
      <c r="F973" s="6">
        <v>44133</v>
      </c>
      <c r="G973" s="5" t="s">
        <v>24</v>
      </c>
      <c r="H973" s="5" t="s">
        <v>20</v>
      </c>
      <c r="I973" s="7" t="s">
        <v>7</v>
      </c>
      <c r="J973" s="5">
        <v>64</v>
      </c>
      <c r="K973" s="5" t="str">
        <f>IF(J973&lt;50,"rendah","tinggi")</f>
        <v>tinggi</v>
      </c>
      <c r="L973" s="5">
        <v>144</v>
      </c>
      <c r="M973" s="5">
        <v>43</v>
      </c>
      <c r="N973" s="8">
        <f>M973*J973</f>
        <v>2752</v>
      </c>
      <c r="O973" s="5">
        <f t="shared" si="45"/>
        <v>6192</v>
      </c>
      <c r="P973" s="9">
        <f t="shared" si="46"/>
        <v>3440</v>
      </c>
      <c r="Q973">
        <f t="shared" si="47"/>
        <v>0</v>
      </c>
      <c r="R973">
        <f>IF(AND(P973&gt;=5000,H973="east",E973="cookies"),P973*10%,0)</f>
        <v>0</v>
      </c>
      <c r="S973">
        <f>IF(OR(P973&gt;=5000,H973="east",E973="cookies"),P973*10%,0)</f>
        <v>0</v>
      </c>
    </row>
    <row r="974" spans="2:19" x14ac:dyDescent="0.35">
      <c r="B974" s="5" t="s">
        <v>44</v>
      </c>
      <c r="C974" s="5" t="s">
        <v>25</v>
      </c>
      <c r="D974" s="5" t="s">
        <v>1015</v>
      </c>
      <c r="E974" s="5" t="s">
        <v>4</v>
      </c>
      <c r="F974" s="6">
        <v>44133</v>
      </c>
      <c r="G974" s="5" t="s">
        <v>15</v>
      </c>
      <c r="H974" s="5" t="s">
        <v>16</v>
      </c>
      <c r="I974" s="7" t="s">
        <v>11</v>
      </c>
      <c r="J974" s="5">
        <v>92</v>
      </c>
      <c r="K974" s="5" t="str">
        <f>IF(J974&lt;50,"rendah","tinggi")</f>
        <v>tinggi</v>
      </c>
      <c r="L974" s="5">
        <v>207</v>
      </c>
      <c r="M974" s="5">
        <v>6</v>
      </c>
      <c r="N974" s="8">
        <f>M974*J974</f>
        <v>552</v>
      </c>
      <c r="O974" s="5">
        <f t="shared" si="45"/>
        <v>1242</v>
      </c>
      <c r="P974" s="9">
        <f t="shared" si="46"/>
        <v>690</v>
      </c>
      <c r="Q974">
        <f t="shared" si="47"/>
        <v>0</v>
      </c>
      <c r="R974">
        <f>IF(AND(P974&gt;=5000,H974="east",E974="cookies"),P974*10%,0)</f>
        <v>0</v>
      </c>
      <c r="S974">
        <f>IF(OR(P974&gt;=5000,H974="east",E974="cookies"),P974*10%,0)</f>
        <v>0</v>
      </c>
    </row>
    <row r="975" spans="2:19" x14ac:dyDescent="0.35">
      <c r="B975" s="5" t="s">
        <v>42</v>
      </c>
      <c r="C975" s="5" t="s">
        <v>23</v>
      </c>
      <c r="D975" s="5" t="s">
        <v>1016</v>
      </c>
      <c r="E975" s="5" t="s">
        <v>14</v>
      </c>
      <c r="F975" s="6">
        <v>44134</v>
      </c>
      <c r="G975" s="5" t="s">
        <v>10</v>
      </c>
      <c r="H975" s="5" t="s">
        <v>6</v>
      </c>
      <c r="I975" s="7" t="s">
        <v>11</v>
      </c>
      <c r="J975" s="5">
        <v>64</v>
      </c>
      <c r="K975" s="5" t="str">
        <f>IF(J975&lt;50,"rendah","tinggi")</f>
        <v>tinggi</v>
      </c>
      <c r="L975" s="5">
        <v>144</v>
      </c>
      <c r="M975" s="5">
        <v>20</v>
      </c>
      <c r="N975" s="8">
        <f>M975*J975</f>
        <v>1280</v>
      </c>
      <c r="O975" s="5">
        <f t="shared" si="45"/>
        <v>2880</v>
      </c>
      <c r="P975" s="9">
        <f t="shared" si="46"/>
        <v>1600</v>
      </c>
      <c r="Q975">
        <f t="shared" si="47"/>
        <v>0</v>
      </c>
      <c r="R975">
        <f>IF(AND(P975&gt;=5000,H975="east",E975="cookies"),P975*10%,0)</f>
        <v>0</v>
      </c>
      <c r="S975">
        <f>IF(OR(P975&gt;=5000,H975="east",E975="cookies"),P975*10%,0)</f>
        <v>160</v>
      </c>
    </row>
    <row r="976" spans="2:19" x14ac:dyDescent="0.35">
      <c r="B976" s="5" t="s">
        <v>44</v>
      </c>
      <c r="C976" s="5" t="s">
        <v>17</v>
      </c>
      <c r="D976" s="5" t="s">
        <v>1017</v>
      </c>
      <c r="E976" s="5" t="s">
        <v>14</v>
      </c>
      <c r="F976" s="6">
        <v>44134</v>
      </c>
      <c r="G976" s="7" t="s">
        <v>29</v>
      </c>
      <c r="H976" s="5" t="s">
        <v>16</v>
      </c>
      <c r="I976" s="7" t="s">
        <v>7</v>
      </c>
      <c r="J976" s="5">
        <v>46</v>
      </c>
      <c r="K976" s="5" t="str">
        <f>IF(J976&lt;50,"rendah","tinggi")</f>
        <v>rendah</v>
      </c>
      <c r="L976" s="5">
        <v>104</v>
      </c>
      <c r="M976" s="5">
        <v>14</v>
      </c>
      <c r="N976" s="8">
        <f>M976*J976</f>
        <v>644</v>
      </c>
      <c r="O976" s="5">
        <f t="shared" si="45"/>
        <v>1456</v>
      </c>
      <c r="P976" s="9">
        <f t="shared" si="46"/>
        <v>812</v>
      </c>
      <c r="Q976">
        <f t="shared" si="47"/>
        <v>0</v>
      </c>
      <c r="R976">
        <f>IF(AND(P976&gt;=5000,H976="east",E976="cookies"),P976*10%,0)</f>
        <v>0</v>
      </c>
      <c r="S976">
        <f>IF(OR(P976&gt;=5000,H976="east",E976="cookies"),P976*10%,0)</f>
        <v>0</v>
      </c>
    </row>
    <row r="977" spans="2:19" x14ac:dyDescent="0.35">
      <c r="B977" s="5" t="s">
        <v>44</v>
      </c>
      <c r="C977" s="5" t="s">
        <v>27</v>
      </c>
      <c r="D977" s="5" t="s">
        <v>1021</v>
      </c>
      <c r="E977" s="5" t="s">
        <v>14</v>
      </c>
      <c r="F977" s="6">
        <v>44135</v>
      </c>
      <c r="G977" s="5" t="s">
        <v>15</v>
      </c>
      <c r="H977" s="5" t="s">
        <v>16</v>
      </c>
      <c r="I977" s="7" t="s">
        <v>11</v>
      </c>
      <c r="J977" s="5">
        <v>94</v>
      </c>
      <c r="K977" s="5" t="str">
        <f>IF(J977&lt;50,"rendah","tinggi")</f>
        <v>tinggi</v>
      </c>
      <c r="L977" s="5">
        <v>213</v>
      </c>
      <c r="M977" s="5">
        <v>67</v>
      </c>
      <c r="N977" s="8">
        <f>M977*J977</f>
        <v>6298</v>
      </c>
      <c r="O977" s="5">
        <f t="shared" si="45"/>
        <v>14271</v>
      </c>
      <c r="P977" s="9">
        <f t="shared" si="46"/>
        <v>7973</v>
      </c>
      <c r="Q977">
        <f t="shared" si="47"/>
        <v>239.19</v>
      </c>
      <c r="R977">
        <f>IF(AND(P977&gt;=5000,H977="east",E977="cookies"),P977*10%,0)</f>
        <v>0</v>
      </c>
      <c r="S977">
        <f>IF(OR(P977&gt;=5000,H977="east",E977="cookies"),P977*10%,0)</f>
        <v>797.30000000000007</v>
      </c>
    </row>
    <row r="978" spans="2:19" x14ac:dyDescent="0.35">
      <c r="B978" s="5" t="s">
        <v>44</v>
      </c>
      <c r="C978" s="5" t="s">
        <v>26</v>
      </c>
      <c r="D978" s="5" t="s">
        <v>1023</v>
      </c>
      <c r="E978" s="5" t="s">
        <v>14</v>
      </c>
      <c r="F978" s="6">
        <v>44135</v>
      </c>
      <c r="G978" s="5" t="s">
        <v>15</v>
      </c>
      <c r="H978" s="5" t="s">
        <v>16</v>
      </c>
      <c r="I978" s="7" t="s">
        <v>7</v>
      </c>
      <c r="J978" s="5">
        <v>74</v>
      </c>
      <c r="K978" s="5" t="str">
        <f>IF(J978&lt;50,"rendah","tinggi")</f>
        <v>tinggi</v>
      </c>
      <c r="L978" s="5">
        <v>168</v>
      </c>
      <c r="M978" s="5">
        <v>83</v>
      </c>
      <c r="N978" s="8">
        <f>M978*J978</f>
        <v>6142</v>
      </c>
      <c r="O978" s="5">
        <f t="shared" si="45"/>
        <v>13944</v>
      </c>
      <c r="P978" s="9">
        <f t="shared" si="46"/>
        <v>7802</v>
      </c>
      <c r="Q978">
        <f t="shared" si="47"/>
        <v>234.06</v>
      </c>
      <c r="R978">
        <f>IF(AND(P978&gt;=5000,H978="east",E978="cookies"),P978*10%,0)</f>
        <v>0</v>
      </c>
      <c r="S978">
        <f>IF(OR(P978&gt;=5000,H978="east",E978="cookies"),P978*10%,0)</f>
        <v>780.2</v>
      </c>
    </row>
    <row r="979" spans="2:19" x14ac:dyDescent="0.35">
      <c r="B979" s="5" t="s">
        <v>45</v>
      </c>
      <c r="C979" s="5" t="s">
        <v>17</v>
      </c>
      <c r="D979" s="5" t="s">
        <v>1020</v>
      </c>
      <c r="E979" s="5" t="s">
        <v>14</v>
      </c>
      <c r="F979" s="6">
        <v>44135</v>
      </c>
      <c r="G979" s="5" t="s">
        <v>24</v>
      </c>
      <c r="H979" s="5" t="s">
        <v>20</v>
      </c>
      <c r="I979" s="7" t="s">
        <v>7</v>
      </c>
      <c r="J979" s="5">
        <v>46</v>
      </c>
      <c r="K979" s="5" t="str">
        <f>IF(J979&lt;50,"rendah","tinggi")</f>
        <v>rendah</v>
      </c>
      <c r="L979" s="5">
        <v>104</v>
      </c>
      <c r="M979" s="5">
        <v>87</v>
      </c>
      <c r="N979" s="8">
        <f>M979*J979</f>
        <v>4002</v>
      </c>
      <c r="O979" s="5">
        <f t="shared" si="45"/>
        <v>9048</v>
      </c>
      <c r="P979" s="9">
        <f t="shared" si="46"/>
        <v>5046</v>
      </c>
      <c r="Q979">
        <f t="shared" si="47"/>
        <v>151.38</v>
      </c>
      <c r="R979">
        <f>IF(AND(P979&gt;=5000,H979="east",E979="cookies"),P979*10%,0)</f>
        <v>0</v>
      </c>
      <c r="S979">
        <f>IF(OR(P979&gt;=5000,H979="east",E979="cookies"),P979*10%,0)</f>
        <v>504.6</v>
      </c>
    </row>
    <row r="980" spans="2:19" x14ac:dyDescent="0.35">
      <c r="B980" s="5" t="s">
        <v>44</v>
      </c>
      <c r="C980" s="5" t="s">
        <v>21</v>
      </c>
      <c r="D980" s="5" t="s">
        <v>1022</v>
      </c>
      <c r="E980" s="5" t="s">
        <v>14</v>
      </c>
      <c r="F980" s="6">
        <v>44135</v>
      </c>
      <c r="G980" s="5" t="s">
        <v>15</v>
      </c>
      <c r="H980" s="5" t="s">
        <v>16</v>
      </c>
      <c r="I980" s="7" t="s">
        <v>11</v>
      </c>
      <c r="J980" s="5">
        <v>57</v>
      </c>
      <c r="K980" s="5" t="str">
        <f>IF(J980&lt;50,"rendah","tinggi")</f>
        <v>tinggi</v>
      </c>
      <c r="L980" s="5">
        <v>129</v>
      </c>
      <c r="M980" s="5">
        <v>69</v>
      </c>
      <c r="N980" s="8">
        <f>M980*J980</f>
        <v>3933</v>
      </c>
      <c r="O980" s="5">
        <f t="shared" si="45"/>
        <v>8901</v>
      </c>
      <c r="P980" s="9">
        <f t="shared" si="46"/>
        <v>4968</v>
      </c>
      <c r="Q980">
        <f t="shared" si="47"/>
        <v>0</v>
      </c>
      <c r="R980">
        <f>IF(AND(P980&gt;=5000,H980="east",E980="cookies"),P980*10%,0)</f>
        <v>0</v>
      </c>
      <c r="S980">
        <f>IF(OR(P980&gt;=5000,H980="east",E980="cookies"),P980*10%,0)</f>
        <v>0</v>
      </c>
    </row>
    <row r="981" spans="2:19" x14ac:dyDescent="0.35">
      <c r="B981" s="5" t="s">
        <v>45</v>
      </c>
      <c r="C981" s="5" t="s">
        <v>8</v>
      </c>
      <c r="D981" s="5" t="s">
        <v>1019</v>
      </c>
      <c r="E981" s="5" t="s">
        <v>9</v>
      </c>
      <c r="F981" s="6">
        <v>44135</v>
      </c>
      <c r="G981" s="5" t="s">
        <v>24</v>
      </c>
      <c r="H981" s="5" t="s">
        <v>20</v>
      </c>
      <c r="I981" s="7" t="s">
        <v>11</v>
      </c>
      <c r="J981" s="5">
        <v>48</v>
      </c>
      <c r="K981" s="5" t="str">
        <f>IF(J981&lt;50,"rendah","tinggi")</f>
        <v>rendah</v>
      </c>
      <c r="L981" s="5">
        <v>108</v>
      </c>
      <c r="M981" s="5">
        <v>47</v>
      </c>
      <c r="N981" s="8">
        <f>M981*J981</f>
        <v>2256</v>
      </c>
      <c r="O981" s="5">
        <f t="shared" si="45"/>
        <v>5076</v>
      </c>
      <c r="P981" s="9">
        <f t="shared" si="46"/>
        <v>2820</v>
      </c>
      <c r="Q981">
        <f t="shared" si="47"/>
        <v>0</v>
      </c>
      <c r="R981">
        <f>IF(AND(P981&gt;=5000,H981="east",E981="cookies"),P981*10%,0)</f>
        <v>0</v>
      </c>
      <c r="S981">
        <f>IF(OR(P981&gt;=5000,H981="east",E981="cookies"),P981*10%,0)</f>
        <v>282</v>
      </c>
    </row>
    <row r="982" spans="2:19" x14ac:dyDescent="0.35">
      <c r="B982" s="5" t="s">
        <v>45</v>
      </c>
      <c r="C982" s="5" t="s">
        <v>17</v>
      </c>
      <c r="D982" s="5" t="s">
        <v>1018</v>
      </c>
      <c r="E982" s="5" t="s">
        <v>14</v>
      </c>
      <c r="F982" s="6">
        <v>44135</v>
      </c>
      <c r="G982" s="7" t="s">
        <v>19</v>
      </c>
      <c r="H982" s="5" t="s">
        <v>20</v>
      </c>
      <c r="I982" s="7" t="s">
        <v>11</v>
      </c>
      <c r="J982" s="5">
        <v>46</v>
      </c>
      <c r="K982" s="5" t="str">
        <f>IF(J982&lt;50,"rendah","tinggi")</f>
        <v>rendah</v>
      </c>
      <c r="L982" s="5">
        <v>104</v>
      </c>
      <c r="M982" s="5">
        <v>32</v>
      </c>
      <c r="N982" s="8">
        <f>M982*J982</f>
        <v>1472</v>
      </c>
      <c r="O982" s="5">
        <f t="shared" si="45"/>
        <v>3328</v>
      </c>
      <c r="P982" s="9">
        <f t="shared" si="46"/>
        <v>1856</v>
      </c>
      <c r="Q982">
        <f t="shared" si="47"/>
        <v>0</v>
      </c>
      <c r="R982">
        <f>IF(AND(P982&gt;=5000,H982="east",E982="cookies"),P982*10%,0)</f>
        <v>0</v>
      </c>
      <c r="S982">
        <f>IF(OR(P982&gt;=5000,H982="east",E982="cookies"),P982*10%,0)</f>
        <v>0</v>
      </c>
    </row>
    <row r="983" spans="2:19" x14ac:dyDescent="0.35">
      <c r="B983" s="5" t="s">
        <v>45</v>
      </c>
      <c r="C983" s="5" t="s">
        <v>12</v>
      </c>
      <c r="D983" s="5" t="s">
        <v>1024</v>
      </c>
      <c r="E983" s="5" t="s">
        <v>4</v>
      </c>
      <c r="F983" s="6">
        <v>44136</v>
      </c>
      <c r="G983" s="5" t="s">
        <v>24</v>
      </c>
      <c r="H983" s="5" t="s">
        <v>20</v>
      </c>
      <c r="I983" s="7" t="s">
        <v>7</v>
      </c>
      <c r="J983" s="5">
        <v>100</v>
      </c>
      <c r="K983" s="5" t="str">
        <f>IF(J983&lt;50,"rendah","tinggi")</f>
        <v>tinggi</v>
      </c>
      <c r="L983" s="5">
        <v>225</v>
      </c>
      <c r="M983" s="5">
        <v>86</v>
      </c>
      <c r="N983" s="8">
        <f>M983*J983</f>
        <v>8600</v>
      </c>
      <c r="O983" s="5">
        <f t="shared" si="45"/>
        <v>19350</v>
      </c>
      <c r="P983" s="9">
        <f t="shared" si="46"/>
        <v>10750</v>
      </c>
      <c r="Q983">
        <f t="shared" si="47"/>
        <v>322.5</v>
      </c>
      <c r="R983">
        <f>IF(AND(P983&gt;=5000,H983="east",E983="cookies"),P983*10%,0)</f>
        <v>0</v>
      </c>
      <c r="S983">
        <f>IF(OR(P983&gt;=5000,H983="east",E983="cookies"),P983*10%,0)</f>
        <v>1075</v>
      </c>
    </row>
    <row r="984" spans="2:19" x14ac:dyDescent="0.35">
      <c r="B984" s="5" t="s">
        <v>45</v>
      </c>
      <c r="C984" s="5" t="s">
        <v>31</v>
      </c>
      <c r="D984" s="5" t="s">
        <v>1025</v>
      </c>
      <c r="E984" s="5" t="s">
        <v>9</v>
      </c>
      <c r="F984" s="6">
        <v>44136</v>
      </c>
      <c r="G984" s="5" t="s">
        <v>24</v>
      </c>
      <c r="H984" s="5" t="s">
        <v>20</v>
      </c>
      <c r="I984" s="7" t="s">
        <v>11</v>
      </c>
      <c r="J984" s="5">
        <v>41</v>
      </c>
      <c r="K984" s="5" t="str">
        <f>IF(J984&lt;50,"rendah","tinggi")</f>
        <v>rendah</v>
      </c>
      <c r="L984" s="5">
        <v>94</v>
      </c>
      <c r="M984" s="5">
        <v>80</v>
      </c>
      <c r="N984" s="8">
        <f>M984*J984</f>
        <v>3280</v>
      </c>
      <c r="O984" s="5">
        <f t="shared" si="45"/>
        <v>7520</v>
      </c>
      <c r="P984" s="9">
        <f t="shared" si="46"/>
        <v>4240</v>
      </c>
      <c r="Q984">
        <f t="shared" si="47"/>
        <v>0</v>
      </c>
      <c r="R984">
        <f>IF(AND(P984&gt;=5000,H984="east",E984="cookies"),P984*10%,0)</f>
        <v>0</v>
      </c>
      <c r="S984">
        <f>IF(OR(P984&gt;=5000,H984="east",E984="cookies"),P984*10%,0)</f>
        <v>424</v>
      </c>
    </row>
    <row r="985" spans="2:19" x14ac:dyDescent="0.35">
      <c r="B985" s="5" t="s">
        <v>44</v>
      </c>
      <c r="C985" s="5" t="s">
        <v>21</v>
      </c>
      <c r="D985" s="5" t="s">
        <v>1026</v>
      </c>
      <c r="E985" s="5" t="s">
        <v>14</v>
      </c>
      <c r="F985" s="6">
        <v>44136</v>
      </c>
      <c r="G985" s="5" t="s">
        <v>15</v>
      </c>
      <c r="H985" s="5" t="s">
        <v>16</v>
      </c>
      <c r="I985" s="7" t="s">
        <v>7</v>
      </c>
      <c r="J985" s="5">
        <v>57</v>
      </c>
      <c r="K985" s="5" t="str">
        <f>IF(J985&lt;50,"rendah","tinggi")</f>
        <v>tinggi</v>
      </c>
      <c r="L985" s="5">
        <v>129</v>
      </c>
      <c r="M985" s="5">
        <v>13</v>
      </c>
      <c r="N985" s="8">
        <f>M985*J985</f>
        <v>741</v>
      </c>
      <c r="O985" s="5">
        <f t="shared" si="45"/>
        <v>1677</v>
      </c>
      <c r="P985" s="9">
        <f t="shared" si="46"/>
        <v>936</v>
      </c>
      <c r="Q985">
        <f t="shared" si="47"/>
        <v>0</v>
      </c>
      <c r="R985">
        <f>IF(AND(P985&gt;=5000,H985="east",E985="cookies"),P985*10%,0)</f>
        <v>0</v>
      </c>
      <c r="S985">
        <f>IF(OR(P985&gt;=5000,H985="east",E985="cookies"),P985*10%,0)</f>
        <v>0</v>
      </c>
    </row>
    <row r="986" spans="2:19" x14ac:dyDescent="0.35">
      <c r="B986" s="5" t="s">
        <v>44</v>
      </c>
      <c r="C986" s="5" t="s">
        <v>17</v>
      </c>
      <c r="D986" s="5" t="s">
        <v>1028</v>
      </c>
      <c r="E986" s="5" t="s">
        <v>14</v>
      </c>
      <c r="F986" s="6">
        <v>44137</v>
      </c>
      <c r="G986" s="5" t="s">
        <v>15</v>
      </c>
      <c r="H986" s="5" t="s">
        <v>16</v>
      </c>
      <c r="I986" s="7" t="s">
        <v>7</v>
      </c>
      <c r="J986" s="5">
        <v>46</v>
      </c>
      <c r="K986" s="5" t="str">
        <f>IF(J986&lt;50,"rendah","tinggi")</f>
        <v>rendah</v>
      </c>
      <c r="L986" s="5">
        <v>104</v>
      </c>
      <c r="M986" s="5">
        <v>88</v>
      </c>
      <c r="N986" s="8">
        <f>M986*J986</f>
        <v>4048</v>
      </c>
      <c r="O986" s="5">
        <f t="shared" si="45"/>
        <v>9152</v>
      </c>
      <c r="P986" s="9">
        <f t="shared" si="46"/>
        <v>5104</v>
      </c>
      <c r="Q986">
        <f t="shared" si="47"/>
        <v>153.12</v>
      </c>
      <c r="R986">
        <f>IF(AND(P986&gt;=5000,H986="east",E986="cookies"),P986*10%,0)</f>
        <v>0</v>
      </c>
      <c r="S986">
        <f>IF(OR(P986&gt;=5000,H986="east",E986="cookies"),P986*10%,0)</f>
        <v>510.40000000000003</v>
      </c>
    </row>
    <row r="987" spans="2:19" x14ac:dyDescent="0.35">
      <c r="B987" s="5" t="s">
        <v>43</v>
      </c>
      <c r="C987" s="5" t="s">
        <v>3</v>
      </c>
      <c r="D987" s="5" t="s">
        <v>1029</v>
      </c>
      <c r="E987" s="5" t="s">
        <v>4</v>
      </c>
      <c r="F987" s="6">
        <v>44137</v>
      </c>
      <c r="G987" s="5" t="s">
        <v>15</v>
      </c>
      <c r="H987" s="5" t="s">
        <v>16</v>
      </c>
      <c r="I987" s="7" t="s">
        <v>11</v>
      </c>
      <c r="J987" s="5">
        <v>105</v>
      </c>
      <c r="K987" s="5" t="str">
        <f>IF(J987&lt;50,"rendah","tinggi")</f>
        <v>tinggi</v>
      </c>
      <c r="L987" s="5">
        <v>237</v>
      </c>
      <c r="M987" s="5">
        <v>38</v>
      </c>
      <c r="N987" s="8">
        <f>M987*J987</f>
        <v>3990</v>
      </c>
      <c r="O987" s="5">
        <f t="shared" si="45"/>
        <v>9006</v>
      </c>
      <c r="P987" s="9">
        <f t="shared" si="46"/>
        <v>5016</v>
      </c>
      <c r="Q987">
        <f t="shared" si="47"/>
        <v>150.47999999999999</v>
      </c>
      <c r="R987">
        <f>IF(AND(P987&gt;=5000,H987="east",E987="cookies"),P987*10%,0)</f>
        <v>0</v>
      </c>
      <c r="S987">
        <f>IF(OR(P987&gt;=5000,H987="east",E987="cookies"),P987*10%,0)</f>
        <v>501.6</v>
      </c>
    </row>
    <row r="988" spans="2:19" x14ac:dyDescent="0.35">
      <c r="B988" s="5" t="s">
        <v>43</v>
      </c>
      <c r="C988" s="5" t="s">
        <v>21</v>
      </c>
      <c r="D988" s="5" t="s">
        <v>1027</v>
      </c>
      <c r="E988" s="5" t="s">
        <v>14</v>
      </c>
      <c r="F988" s="6">
        <v>44137</v>
      </c>
      <c r="G988" s="5" t="s">
        <v>15</v>
      </c>
      <c r="H988" s="5" t="s">
        <v>16</v>
      </c>
      <c r="I988" s="7" t="s">
        <v>11</v>
      </c>
      <c r="J988" s="5">
        <v>57</v>
      </c>
      <c r="K988" s="5" t="str">
        <f>IF(J988&lt;50,"rendah","tinggi")</f>
        <v>tinggi</v>
      </c>
      <c r="L988" s="5">
        <v>129</v>
      </c>
      <c r="M988" s="5">
        <v>52</v>
      </c>
      <c r="N988" s="8">
        <f>M988*J988</f>
        <v>2964</v>
      </c>
      <c r="O988" s="5">
        <f t="shared" si="45"/>
        <v>6708</v>
      </c>
      <c r="P988" s="9">
        <f t="shared" si="46"/>
        <v>3744</v>
      </c>
      <c r="Q988">
        <f t="shared" si="47"/>
        <v>0</v>
      </c>
      <c r="R988">
        <f>IF(AND(P988&gt;=5000,H988="east",E988="cookies"),P988*10%,0)</f>
        <v>0</v>
      </c>
      <c r="S988">
        <f>IF(OR(P988&gt;=5000,H988="east",E988="cookies"),P988*10%,0)</f>
        <v>0</v>
      </c>
    </row>
    <row r="989" spans="2:19" x14ac:dyDescent="0.35">
      <c r="B989" s="5" t="s">
        <v>43</v>
      </c>
      <c r="C989" s="5" t="s">
        <v>12</v>
      </c>
      <c r="D989" s="5" t="s">
        <v>1030</v>
      </c>
      <c r="E989" s="5" t="s">
        <v>4</v>
      </c>
      <c r="F989" s="6">
        <v>44138</v>
      </c>
      <c r="G989" s="5" t="s">
        <v>15</v>
      </c>
      <c r="H989" s="5" t="s">
        <v>16</v>
      </c>
      <c r="I989" s="7" t="s">
        <v>7</v>
      </c>
      <c r="J989" s="5">
        <v>100</v>
      </c>
      <c r="K989" s="5" t="str">
        <f>IF(J989&lt;50,"rendah","tinggi")</f>
        <v>tinggi</v>
      </c>
      <c r="L989" s="5">
        <v>225</v>
      </c>
      <c r="M989" s="5">
        <v>80</v>
      </c>
      <c r="N989" s="8">
        <f>M989*J989</f>
        <v>8000</v>
      </c>
      <c r="O989" s="5">
        <f t="shared" si="45"/>
        <v>18000</v>
      </c>
      <c r="P989" s="9">
        <f t="shared" si="46"/>
        <v>10000</v>
      </c>
      <c r="Q989">
        <f t="shared" si="47"/>
        <v>300</v>
      </c>
      <c r="R989">
        <f>IF(AND(P989&gt;=5000,H989="east",E989="cookies"),P989*10%,0)</f>
        <v>0</v>
      </c>
      <c r="S989">
        <f>IF(OR(P989&gt;=5000,H989="east",E989="cookies"),P989*10%,0)</f>
        <v>1000</v>
      </c>
    </row>
    <row r="990" spans="2:19" x14ac:dyDescent="0.35">
      <c r="B990" s="5" t="s">
        <v>44</v>
      </c>
      <c r="C990" s="5" t="s">
        <v>23</v>
      </c>
      <c r="D990" s="5" t="s">
        <v>1031</v>
      </c>
      <c r="E990" s="5" t="s">
        <v>14</v>
      </c>
      <c r="F990" s="6">
        <v>44138</v>
      </c>
      <c r="G990" s="5" t="s">
        <v>15</v>
      </c>
      <c r="H990" s="5" t="s">
        <v>16</v>
      </c>
      <c r="I990" s="7" t="s">
        <v>11</v>
      </c>
      <c r="J990" s="5">
        <v>64</v>
      </c>
      <c r="K990" s="5" t="str">
        <f>IF(J990&lt;50,"rendah","tinggi")</f>
        <v>tinggi</v>
      </c>
      <c r="L990" s="5">
        <v>144</v>
      </c>
      <c r="M990" s="5">
        <v>9</v>
      </c>
      <c r="N990" s="8">
        <f>M990*J990</f>
        <v>576</v>
      </c>
      <c r="O990" s="5">
        <f t="shared" si="45"/>
        <v>1296</v>
      </c>
      <c r="P990" s="9">
        <f t="shared" si="46"/>
        <v>720</v>
      </c>
      <c r="Q990">
        <f t="shared" si="47"/>
        <v>0</v>
      </c>
      <c r="R990">
        <f>IF(AND(P990&gt;=5000,H990="east",E990="cookies"),P990*10%,0)</f>
        <v>0</v>
      </c>
      <c r="S990">
        <f>IF(OR(P990&gt;=5000,H990="east",E990="cookies"),P990*10%,0)</f>
        <v>0</v>
      </c>
    </row>
    <row r="991" spans="2:19" x14ac:dyDescent="0.35">
      <c r="B991" s="5" t="s">
        <v>45</v>
      </c>
      <c r="C991" s="5" t="s">
        <v>30</v>
      </c>
      <c r="D991" s="5" t="s">
        <v>1033</v>
      </c>
      <c r="E991" s="5" t="s">
        <v>9</v>
      </c>
      <c r="F991" s="6">
        <v>44139</v>
      </c>
      <c r="G991" s="5" t="s">
        <v>24</v>
      </c>
      <c r="H991" s="5" t="s">
        <v>20</v>
      </c>
      <c r="I991" s="7" t="s">
        <v>7</v>
      </c>
      <c r="J991" s="5">
        <v>63</v>
      </c>
      <c r="K991" s="5" t="str">
        <f>IF(J991&lt;50,"rendah","tinggi")</f>
        <v>tinggi</v>
      </c>
      <c r="L991" s="5">
        <v>142</v>
      </c>
      <c r="M991" s="5">
        <v>86</v>
      </c>
      <c r="N991" s="8">
        <f>M991*J991</f>
        <v>5418</v>
      </c>
      <c r="O991" s="5">
        <f t="shared" si="45"/>
        <v>12212</v>
      </c>
      <c r="P991" s="9">
        <f t="shared" si="46"/>
        <v>6794</v>
      </c>
      <c r="Q991">
        <f t="shared" si="47"/>
        <v>203.82</v>
      </c>
      <c r="R991">
        <f>IF(AND(P991&gt;=5000,H991="east",E991="cookies"),P991*10%,0)</f>
        <v>0</v>
      </c>
      <c r="S991">
        <f>IF(OR(P991&gt;=5000,H991="east",E991="cookies"),P991*10%,0)</f>
        <v>679.40000000000009</v>
      </c>
    </row>
    <row r="992" spans="2:19" x14ac:dyDescent="0.35">
      <c r="B992" s="5" t="s">
        <v>42</v>
      </c>
      <c r="C992" s="5" t="s">
        <v>31</v>
      </c>
      <c r="D992" s="5" t="s">
        <v>1032</v>
      </c>
      <c r="E992" s="5" t="s">
        <v>9</v>
      </c>
      <c r="F992" s="6">
        <v>44139</v>
      </c>
      <c r="G992" s="5" t="s">
        <v>10</v>
      </c>
      <c r="H992" s="5" t="s">
        <v>6</v>
      </c>
      <c r="I992" s="7" t="s">
        <v>11</v>
      </c>
      <c r="J992" s="5">
        <v>41</v>
      </c>
      <c r="K992" s="5" t="str">
        <f>IF(J992&lt;50,"rendah","tinggi")</f>
        <v>rendah</v>
      </c>
      <c r="L992" s="5">
        <v>94</v>
      </c>
      <c r="M992" s="5">
        <v>48</v>
      </c>
      <c r="N992" s="8">
        <f>M992*J992</f>
        <v>1968</v>
      </c>
      <c r="O992" s="5">
        <f t="shared" si="45"/>
        <v>4512</v>
      </c>
      <c r="P992" s="9">
        <f t="shared" si="46"/>
        <v>2544</v>
      </c>
      <c r="Q992">
        <f t="shared" si="47"/>
        <v>0</v>
      </c>
      <c r="R992">
        <f>IF(AND(P992&gt;=5000,H992="east",E992="cookies"),P992*10%,0)</f>
        <v>0</v>
      </c>
      <c r="S992">
        <f>IF(OR(P992&gt;=5000,H992="east",E992="cookies"),P992*10%,0)</f>
        <v>254.4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Cheah</dc:creator>
  <cp:lastModifiedBy>USER</cp:lastModifiedBy>
  <dcterms:created xsi:type="dcterms:W3CDTF">2017-08-15T11:42:06Z</dcterms:created>
  <dcterms:modified xsi:type="dcterms:W3CDTF">2021-08-09T14:29:05Z</dcterms:modified>
</cp:coreProperties>
</file>